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0" windowWidth="9510" windowHeight="6030" activeTab="4"/>
  </bookViews>
  <sheets>
    <sheet name="Patí a Vela" sheetId="1" r:id="rId1"/>
    <sheet name="Patí Juinior" sheetId="2" r:id="rId2"/>
    <sheet name="MONOBUCS" sheetId="3" r:id="rId3"/>
    <sheet name="Plantilla Monobucs" sheetId="4" r:id="rId4"/>
    <sheet name="CATAS" sheetId="5" r:id="rId5"/>
    <sheet name="OPTIMIST" sheetId="6" r:id="rId6"/>
  </sheets>
  <externalReferences>
    <externalReference r:id="rId9"/>
  </externalReferences>
  <definedNames>
    <definedName name="_xlnm.Print_Area" localSheetId="5">'OPTIMIST'!$B$2:$K$15</definedName>
    <definedName name="_xlnm.Print_Area" localSheetId="0">'Patí a Vela'!$B$2:$L$42</definedName>
    <definedName name="_xlnm.Print_Area" localSheetId="1">'Patí Juinior'!$B$2:$K$23</definedName>
    <definedName name="REGU" localSheetId="5">'OPTIMIST'!$C$10:$J$53</definedName>
    <definedName name="REGU" localSheetId="0">'Patí a Vela'!$C$11:$K$47</definedName>
    <definedName name="REGU" localSheetId="1">'Patí Juinior'!$C$11:$J$61</definedName>
  </definedNames>
  <calcPr fullCalcOnLoad="1"/>
</workbook>
</file>

<file path=xl/sharedStrings.xml><?xml version="1.0" encoding="utf-8"?>
<sst xmlns="http://schemas.openxmlformats.org/spreadsheetml/2006/main" count="571" uniqueCount="177">
  <si>
    <t>Data</t>
  </si>
  <si>
    <t>Total</t>
  </si>
  <si>
    <t>Punts</t>
  </si>
  <si>
    <t>Vent (Bf.)</t>
  </si>
  <si>
    <t>Patró</t>
  </si>
  <si>
    <t>Pos.</t>
  </si>
  <si>
    <t>Sortits</t>
  </si>
  <si>
    <t>Prova nº</t>
  </si>
  <si>
    <t>Club</t>
  </si>
  <si>
    <t>Nº vela</t>
  </si>
  <si>
    <t>Lloc</t>
  </si>
  <si>
    <t>Hores</t>
  </si>
  <si>
    <t>Minuts</t>
  </si>
  <si>
    <t>Segons</t>
  </si>
  <si>
    <t>Classe: Patí JUNIOR</t>
  </si>
  <si>
    <t>Classe: Patí a Vela</t>
  </si>
  <si>
    <t>Average Corrected Time</t>
  </si>
  <si>
    <t>Standard Corrected Time</t>
  </si>
  <si>
    <t xml:space="preserve">ACT = </t>
  </si>
  <si>
    <t xml:space="preserve">SCT = </t>
  </si>
  <si>
    <t>Temps Real</t>
  </si>
  <si>
    <t>Temps (s) Compensat</t>
  </si>
  <si>
    <t>Rendiment Canvi (PN)</t>
  </si>
  <si>
    <t>CSF Alternatiu</t>
  </si>
  <si>
    <t>Posició</t>
  </si>
  <si>
    <t>Nº Vela</t>
  </si>
  <si>
    <t>Model</t>
  </si>
  <si>
    <t>Tipus de Rating</t>
  </si>
  <si>
    <t>PN</t>
  </si>
  <si>
    <t>CSF (%)</t>
  </si>
  <si>
    <t>Compta ACT</t>
  </si>
  <si>
    <t>ACT</t>
  </si>
  <si>
    <t>Compta SCT</t>
  </si>
  <si>
    <t>SCT</t>
  </si>
  <si>
    <t>Rendiment</t>
  </si>
  <si>
    <t>Patsy Wunderling</t>
  </si>
  <si>
    <t>Helena Palumbo</t>
  </si>
  <si>
    <t>Pere-Andreu Ubach</t>
  </si>
  <si>
    <t>Marc Baños</t>
  </si>
  <si>
    <t>Albert Girones</t>
  </si>
  <si>
    <t xml:space="preserve"> = Valors calculats automàticament</t>
  </si>
  <si>
    <t xml:space="preserve"> = Valors referenciats al full “Dades Generals”</t>
  </si>
  <si>
    <t xml:space="preserve"> = Valors proposats pel director de l'Escola de Vela</t>
  </si>
  <si>
    <t xml:space="preserve"> = Valors que s'han d'introduïr a cada regata</t>
  </si>
  <si>
    <t xml:space="preserve"> = Valors proposats per modificar el PN o el CSF</t>
  </si>
  <si>
    <t>Mª Paz Morales</t>
  </si>
  <si>
    <t>C</t>
  </si>
  <si>
    <t>Classe: OPTIMIST</t>
  </si>
  <si>
    <t>20 de febrer</t>
  </si>
  <si>
    <t>Club Nàutic de Sitges</t>
  </si>
  <si>
    <t>Club de Mar de Sitges</t>
  </si>
  <si>
    <t>MARCOS COMAMALA</t>
  </si>
  <si>
    <t>CARLOS DAVILA</t>
  </si>
  <si>
    <t>Classificació Trofeu Memorial President Carbonell 2011</t>
  </si>
  <si>
    <t>19 i 20 de febrer</t>
  </si>
  <si>
    <t>19 de febrer</t>
  </si>
  <si>
    <t>JOSEP TARAFA</t>
  </si>
  <si>
    <t>CANDELA SANAHUJA</t>
  </si>
  <si>
    <t>ADRIA ALVAREZ</t>
  </si>
  <si>
    <t>MAX BIRK</t>
  </si>
  <si>
    <t>ADRIA MARQUEZ</t>
  </si>
  <si>
    <t>DIEGO AZNAR ANTON</t>
  </si>
  <si>
    <t>Club M Torredembarra</t>
  </si>
  <si>
    <t>JOSE AZNAR SALATTI</t>
  </si>
  <si>
    <t>CARLOS MARQUEZ</t>
  </si>
  <si>
    <t>ORIOL PUIG PUIG</t>
  </si>
  <si>
    <t>NICOLE MARQUEZ</t>
  </si>
  <si>
    <t>CLAUDIA PUIG</t>
  </si>
  <si>
    <t>EDUARD PRATS REVILLA</t>
  </si>
  <si>
    <t>JOAN LLUIS ROYO RODES</t>
  </si>
  <si>
    <t>LLUIS ALBERT BONALS</t>
  </si>
  <si>
    <t>BERND WUNDERLING</t>
  </si>
  <si>
    <t>ALFONSO CLAVERO</t>
  </si>
  <si>
    <t xml:space="preserve">              Trofeu Memorial President Carbonell 2011</t>
  </si>
  <si>
    <t xml:space="preserve">TEMPS REAL </t>
  </si>
  <si>
    <t>T.REAL</t>
  </si>
  <si>
    <t>seg. /</t>
  </si>
  <si>
    <t>Classificació</t>
  </si>
  <si>
    <t>Patrò</t>
  </si>
  <si>
    <t>Barco</t>
  </si>
  <si>
    <t>NºVela</t>
  </si>
  <si>
    <t>Rating</t>
  </si>
  <si>
    <t>RATING</t>
  </si>
  <si>
    <t>David Martinez - Imma Sala</t>
  </si>
  <si>
    <t>C.N. Sitges</t>
  </si>
  <si>
    <t>HC-16</t>
  </si>
  <si>
    <t>Lluis Domenech</t>
  </si>
  <si>
    <t>Clase A</t>
  </si>
  <si>
    <t xml:space="preserve">20 de febrer              2ª PROVA CATAMARA </t>
  </si>
  <si>
    <t>Segon</t>
  </si>
  <si>
    <t>Ignasi Sitges</t>
  </si>
  <si>
    <t>C.M. Castelldefels</t>
  </si>
  <si>
    <t>FX-ONE</t>
  </si>
  <si>
    <t>Wim Heuninck - Ivan Garcia</t>
  </si>
  <si>
    <t>Carlos Vicens - Josep Garro</t>
  </si>
  <si>
    <t>La Surfera Girona</t>
  </si>
  <si>
    <t>FX-ONE doble</t>
  </si>
  <si>
    <t>Jose M. Caracho - Raul Sagarra</t>
  </si>
  <si>
    <t>C.N Cambrils</t>
  </si>
  <si>
    <t>F18</t>
  </si>
  <si>
    <t>Lluis Bertran</t>
  </si>
  <si>
    <t>Alberto Torner - Beto Torner</t>
  </si>
  <si>
    <t>C.M. Altafulla</t>
  </si>
  <si>
    <t>ESP-7</t>
  </si>
  <si>
    <t>Sergi Cadenas - Fernando Peñas</t>
  </si>
  <si>
    <t>E-73</t>
  </si>
  <si>
    <t>Matias Ibarra - Alex Domenech</t>
  </si>
  <si>
    <t>Cambrils</t>
  </si>
  <si>
    <t>F18HT</t>
  </si>
  <si>
    <t>Fabian Manuel - Andrés</t>
  </si>
  <si>
    <t>C.N. Castelldefels</t>
  </si>
  <si>
    <t>ESP109</t>
  </si>
  <si>
    <t>Ismael Hernandez - Marc Basqueles</t>
  </si>
  <si>
    <t>Oriol Nuet - Juan Miguel Bellot</t>
  </si>
  <si>
    <t>GENERAL CATAMARÀ</t>
  </si>
  <si>
    <t>Prova 1</t>
  </si>
  <si>
    <t>Prova 2</t>
  </si>
  <si>
    <t>TOTAL</t>
  </si>
  <si>
    <t>CLASS.</t>
  </si>
  <si>
    <t>03/10/09            1ª PROVA CATAMARA</t>
  </si>
  <si>
    <t xml:space="preserve">3/10/09 2ª PROVA CATAMARA </t>
  </si>
  <si>
    <t>Prova 3</t>
  </si>
  <si>
    <t>Prova 4</t>
  </si>
  <si>
    <t>FLORENCIO ALMUNIA</t>
  </si>
  <si>
    <t>ANNA RIBA</t>
  </si>
  <si>
    <t>BERTA MAHIQUES</t>
  </si>
  <si>
    <t>LEA CAPELLA</t>
  </si>
  <si>
    <t>MARC MARE</t>
  </si>
  <si>
    <t>CARLOTA OLIVER</t>
  </si>
  <si>
    <t>JULIAN VINUE</t>
  </si>
  <si>
    <t>ORIOL CATELLA</t>
  </si>
  <si>
    <t>CARLOD ORDEIG</t>
  </si>
  <si>
    <t>DNS</t>
  </si>
  <si>
    <t>DNF</t>
  </si>
  <si>
    <t>3</t>
  </si>
  <si>
    <t>Oscar Quirante</t>
  </si>
  <si>
    <t>Sergi Cadenas - Kristine Albers</t>
  </si>
  <si>
    <t>Alejandro Lago</t>
  </si>
  <si>
    <t>CN Sitges</t>
  </si>
  <si>
    <t>FX-One</t>
  </si>
  <si>
    <t>Katrin Nauman-Klaus Kersting</t>
  </si>
  <si>
    <t>ESP 48</t>
  </si>
  <si>
    <t>Platja Llarga</t>
  </si>
  <si>
    <t>ESP 73</t>
  </si>
  <si>
    <t>20 de febrer            1ª PROVA CATAMARA</t>
  </si>
  <si>
    <t>Wim Heuninck - Jan Heuninck</t>
  </si>
  <si>
    <t>Classe: MONOBUCS</t>
  </si>
  <si>
    <t>nº vela</t>
  </si>
  <si>
    <t>Vaixell</t>
  </si>
  <si>
    <t>Cristian Montalbo</t>
  </si>
  <si>
    <t>Laser 2000</t>
  </si>
  <si>
    <t>Santi Conde / Leandro Marquez</t>
  </si>
  <si>
    <t>TROFEU CARBONELL 2011</t>
  </si>
  <si>
    <t>TROFEU XXxxxxxxx 2010</t>
  </si>
  <si>
    <t>Dia</t>
  </si>
  <si>
    <t>Mes</t>
  </si>
  <si>
    <t>Any</t>
  </si>
  <si>
    <t>Variant</t>
  </si>
  <si>
    <t>A</t>
  </si>
  <si>
    <t>Laser</t>
  </si>
  <si>
    <t>R</t>
  </si>
  <si>
    <t>CN</t>
  </si>
  <si>
    <t>A-Race</t>
  </si>
  <si>
    <t>ST</t>
  </si>
  <si>
    <t>Gerard Conesa</t>
  </si>
  <si>
    <t>Marta Davila</t>
  </si>
  <si>
    <t>O</t>
  </si>
  <si>
    <t>Carlos Davila</t>
  </si>
  <si>
    <t>Iñigo Puig</t>
  </si>
  <si>
    <t>Cristina Cirera / Montse Benito</t>
  </si>
  <si>
    <t xml:space="preserve"> = Sense Spinnaker</t>
  </si>
  <si>
    <t xml:space="preserve"> = Spinnaker Convencional</t>
  </si>
  <si>
    <t xml:space="preserve"> = Spinnaker Asimetric</t>
  </si>
  <si>
    <t xml:space="preserve"> = Mayor y Gennaker Race</t>
  </si>
  <si>
    <t xml:space="preserve"> = Standard (7.06 m2)</t>
  </si>
  <si>
    <t xml:space="preserve"> = Radial (5.7 m2)</t>
  </si>
  <si>
    <t xml:space="preserve"> = 4.7 m2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</si>
</sst>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3]dddd\,\ d&quot; / &quot;mmmm&quot; / &quot;yyyy"/>
    <numFmt numFmtId="165" formatCode="dd/mm/yy;@"/>
    <numFmt numFmtId="166" formatCode="[$-C0A]dddd\,\ dd&quot; de &quot;mmmm&quot; de &quot;yyyy"/>
    <numFmt numFmtId="167" formatCode="[$-C0A]d\-mmm;@"/>
    <numFmt numFmtId="168" formatCode="mmm\-yyyy"/>
  </numFmts>
  <fonts count="4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entury"/>
      <family val="1"/>
    </font>
    <font>
      <sz val="12"/>
      <name val="Century"/>
      <family val="1"/>
    </font>
    <font>
      <b/>
      <sz val="10"/>
      <color indexed="10"/>
      <name val="Century"/>
      <family val="1"/>
    </font>
    <font>
      <b/>
      <sz val="12"/>
      <color indexed="10"/>
      <name val="Century"/>
      <family val="1"/>
    </font>
    <font>
      <sz val="12"/>
      <color indexed="18"/>
      <name val="Century"/>
      <family val="1"/>
    </font>
    <font>
      <sz val="10"/>
      <color indexed="18"/>
      <name val="Century"/>
      <family val="1"/>
    </font>
    <font>
      <sz val="12"/>
      <color indexed="10"/>
      <name val="Century"/>
      <family val="1"/>
    </font>
    <font>
      <b/>
      <sz val="16"/>
      <name val="Century"/>
      <family val="1"/>
    </font>
    <font>
      <sz val="10"/>
      <color indexed="10"/>
      <name val="Century"/>
      <family val="1"/>
    </font>
    <font>
      <b/>
      <sz val="12"/>
      <name val="Century"/>
      <family val="1"/>
    </font>
    <font>
      <b/>
      <sz val="12"/>
      <color indexed="18"/>
      <name val="Verdana"/>
      <family val="2"/>
    </font>
    <font>
      <b/>
      <sz val="12"/>
      <color indexed="10"/>
      <name val="Verdana"/>
      <family val="2"/>
    </font>
    <font>
      <b/>
      <sz val="10"/>
      <name val="Arial"/>
      <family val="2"/>
    </font>
    <font>
      <b/>
      <sz val="14"/>
      <color indexed="9"/>
      <name val="Arial"/>
      <family val="2"/>
    </font>
    <font>
      <b/>
      <sz val="10"/>
      <color indexed="10"/>
      <name val="Arial"/>
      <family val="2"/>
    </font>
    <font>
      <sz val="14"/>
      <color indexed="18"/>
      <name val="Arial"/>
      <family val="2"/>
    </font>
    <font>
      <b/>
      <sz val="14"/>
      <color indexed="10"/>
      <name val="Arial"/>
      <family val="2"/>
    </font>
    <font>
      <b/>
      <sz val="14"/>
      <color indexed="18"/>
      <name val="Arial"/>
      <family val="2"/>
    </font>
    <font>
      <b/>
      <sz val="14"/>
      <name val="Arial"/>
      <family val="2"/>
    </font>
    <font>
      <b/>
      <sz val="16"/>
      <color indexed="18"/>
      <name val="Verdana"/>
      <family val="2"/>
    </font>
    <font>
      <sz val="28"/>
      <color indexed="18"/>
      <name val="Verdana"/>
      <family val="2"/>
    </font>
    <font>
      <b/>
      <sz val="18"/>
      <color indexed="18"/>
      <name val="Verdana"/>
      <family val="2"/>
    </font>
    <font>
      <b/>
      <sz val="14"/>
      <color indexed="10"/>
      <name val="Verdana"/>
      <family val="2"/>
    </font>
    <font>
      <b/>
      <sz val="14"/>
      <color indexed="18"/>
      <name val="Verdana"/>
      <family val="2"/>
    </font>
    <font>
      <b/>
      <sz val="14"/>
      <color indexed="9"/>
      <name val="Verdana"/>
      <family val="2"/>
    </font>
    <font>
      <b/>
      <sz val="10"/>
      <color indexed="10"/>
      <name val="Verdana"/>
      <family val="2"/>
    </font>
    <font>
      <sz val="14"/>
      <color indexed="18"/>
      <name val="Verdana"/>
      <family val="2"/>
    </font>
    <font>
      <b/>
      <sz val="12"/>
      <color indexed="62"/>
      <name val="Verdana"/>
      <family val="2"/>
    </font>
    <font>
      <sz val="22"/>
      <color indexed="18"/>
      <name val="Verdana"/>
      <family val="2"/>
    </font>
    <font>
      <sz val="22"/>
      <color indexed="18"/>
      <name val="Arial"/>
      <family val="2"/>
    </font>
    <font>
      <sz val="1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0"/>
      <name val="Century"/>
      <family val="0"/>
    </font>
    <font>
      <b/>
      <sz val="18"/>
      <color indexed="18"/>
      <name val="Century"/>
      <family val="1"/>
    </font>
    <font>
      <sz val="11"/>
      <color indexed="9"/>
      <name val="Arial Black"/>
      <family val="2"/>
    </font>
    <font>
      <sz val="11"/>
      <color indexed="18"/>
      <name val="Arial Black"/>
      <family val="2"/>
    </font>
    <font>
      <b/>
      <sz val="10"/>
      <color indexed="18"/>
      <name val="Century"/>
      <family val="1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sz val="10"/>
      <color indexed="10"/>
      <name val="Arial"/>
      <family val="2"/>
    </font>
    <font>
      <sz val="20"/>
      <name val="Arial"/>
      <family val="2"/>
    </font>
    <font>
      <sz val="10"/>
      <name val="Lohit Hindi"/>
      <family val="2"/>
    </font>
    <font>
      <sz val="14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8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double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 style="thin"/>
    </border>
    <border>
      <left style="double"/>
      <right style="thin"/>
      <top style="medium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ck"/>
      <right style="thin"/>
      <top style="medium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 style="medium"/>
      <bottom style="medium"/>
    </border>
    <border>
      <left style="double"/>
      <right style="double"/>
      <top style="medium"/>
      <bottom style="medium"/>
    </border>
    <border>
      <left style="double"/>
      <right style="double"/>
      <top style="thin"/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double"/>
      <top style="thin"/>
      <bottom style="double"/>
    </border>
    <border>
      <left style="double"/>
      <right style="thin"/>
      <top>
        <color indexed="63"/>
      </top>
      <bottom style="double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double"/>
      <top style="thin"/>
      <bottom>
        <color indexed="63"/>
      </bottom>
    </border>
    <border>
      <left style="medium"/>
      <right style="double"/>
      <top style="thin"/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double"/>
      <top style="medium"/>
      <bottom style="thin"/>
    </border>
    <border>
      <left style="medium"/>
      <right style="double"/>
      <top style="thin"/>
      <bottom style="thin"/>
    </border>
    <border>
      <left style="thick"/>
      <right style="thin"/>
      <top style="thin"/>
      <bottom style="double"/>
    </border>
    <border>
      <left style="medium"/>
      <right style="double"/>
      <top style="medium"/>
      <bottom style="medium"/>
    </border>
    <border>
      <left style="medium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8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4" fontId="4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left" vertical="center" indent="1"/>
    </xf>
    <xf numFmtId="0" fontId="21" fillId="0" borderId="2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22">
      <alignment/>
      <protection/>
    </xf>
    <xf numFmtId="49" fontId="0" fillId="0" borderId="0" xfId="22" applyNumberFormat="1">
      <alignment/>
      <protection/>
    </xf>
    <xf numFmtId="0" fontId="0" fillId="0" borderId="0" xfId="22" applyAlignment="1">
      <alignment vertical="center"/>
      <protection/>
    </xf>
    <xf numFmtId="0" fontId="10" fillId="0" borderId="0" xfId="0" applyFont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0" fontId="15" fillId="0" borderId="3" xfId="0" applyFont="1" applyBorder="1" applyAlignment="1">
      <alignment horizontal="left" vertical="center" indent="1"/>
    </xf>
    <xf numFmtId="0" fontId="27" fillId="0" borderId="2" xfId="0" applyFont="1" applyFill="1" applyBorder="1" applyAlignment="1">
      <alignment horizontal="center" vertical="center"/>
    </xf>
    <xf numFmtId="0" fontId="26" fillId="0" borderId="2" xfId="0" applyFont="1" applyFill="1" applyBorder="1" applyAlignment="1">
      <alignment horizontal="center" vertical="center"/>
    </xf>
    <xf numFmtId="0" fontId="27" fillId="0" borderId="4" xfId="0" applyFont="1" applyFill="1" applyBorder="1" applyAlignment="1">
      <alignment horizontal="center" vertical="center"/>
    </xf>
    <xf numFmtId="165" fontId="30" fillId="2" borderId="5" xfId="0" applyNumberFormat="1" applyFont="1" applyFill="1" applyBorder="1" applyAlignment="1">
      <alignment horizontal="center" vertical="center"/>
    </xf>
    <xf numFmtId="165" fontId="27" fillId="0" borderId="4" xfId="0" applyNumberFormat="1" applyFont="1" applyFill="1" applyBorder="1" applyAlignment="1">
      <alignment horizontal="center" vertical="center"/>
    </xf>
    <xf numFmtId="165" fontId="30" fillId="0" borderId="5" xfId="0" applyNumberFormat="1" applyFont="1" applyFill="1" applyBorder="1" applyAlignment="1">
      <alignment horizontal="center" vertical="center"/>
    </xf>
    <xf numFmtId="165" fontId="27" fillId="0" borderId="6" xfId="0" applyNumberFormat="1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/>
    </xf>
    <xf numFmtId="0" fontId="14" fillId="2" borderId="10" xfId="0" applyFont="1" applyFill="1" applyBorder="1" applyAlignment="1">
      <alignment horizontal="center" vertical="center"/>
    </xf>
    <xf numFmtId="0" fontId="14" fillId="2" borderId="11" xfId="0" applyFont="1" applyFill="1" applyBorder="1" applyAlignment="1">
      <alignment horizontal="center" vertical="center"/>
    </xf>
    <xf numFmtId="0" fontId="14" fillId="2" borderId="12" xfId="0" applyFont="1" applyFill="1" applyBorder="1" applyAlignment="1">
      <alignment horizontal="center" vertical="center"/>
    </xf>
    <xf numFmtId="0" fontId="14" fillId="2" borderId="13" xfId="0" applyFont="1" applyFill="1" applyBorder="1" applyAlignment="1">
      <alignment horizontal="center" vertical="center"/>
    </xf>
    <xf numFmtId="0" fontId="14" fillId="0" borderId="13" xfId="0" applyFont="1" applyBorder="1" applyAlignment="1">
      <alignment horizontal="left" vertical="center" indent="1"/>
    </xf>
    <xf numFmtId="0" fontId="14" fillId="0" borderId="10" xfId="0" applyFont="1" applyBorder="1" applyAlignment="1">
      <alignment horizontal="left" vertical="center" indent="1"/>
    </xf>
    <xf numFmtId="0" fontId="14" fillId="2" borderId="14" xfId="0" applyFont="1" applyFill="1" applyBorder="1" applyAlignment="1">
      <alignment horizontal="center" vertical="center"/>
    </xf>
    <xf numFmtId="0" fontId="14" fillId="2" borderId="15" xfId="0" applyFont="1" applyFill="1" applyBorder="1" applyAlignment="1">
      <alignment horizontal="center" vertical="center"/>
    </xf>
    <xf numFmtId="0" fontId="14" fillId="2" borderId="16" xfId="0" applyFont="1" applyFill="1" applyBorder="1" applyAlignment="1">
      <alignment horizontal="center" vertical="center"/>
    </xf>
    <xf numFmtId="0" fontId="14" fillId="2" borderId="17" xfId="0" applyFont="1" applyFill="1" applyBorder="1" applyAlignment="1">
      <alignment horizontal="center" vertical="center"/>
    </xf>
    <xf numFmtId="0" fontId="31" fillId="2" borderId="9" xfId="0" applyFont="1" applyFill="1" applyBorder="1" applyAlignment="1">
      <alignment horizontal="center" vertical="center"/>
    </xf>
    <xf numFmtId="0" fontId="21" fillId="0" borderId="6" xfId="0" applyFont="1" applyFill="1" applyBorder="1" applyAlignment="1">
      <alignment horizontal="center" vertical="center"/>
    </xf>
    <xf numFmtId="0" fontId="28" fillId="3" borderId="18" xfId="0" applyFont="1" applyFill="1" applyBorder="1" applyAlignment="1">
      <alignment horizontal="left" vertical="center" indent="1"/>
    </xf>
    <xf numFmtId="0" fontId="30" fillId="2" borderId="19" xfId="0" applyFont="1" applyFill="1" applyBorder="1" applyAlignment="1">
      <alignment horizontal="left" vertical="center" indent="1"/>
    </xf>
    <xf numFmtId="0" fontId="28" fillId="4" borderId="19" xfId="0" applyFont="1" applyFill="1" applyBorder="1" applyAlignment="1">
      <alignment horizontal="left" vertical="center" indent="1"/>
    </xf>
    <xf numFmtId="0" fontId="28" fillId="3" borderId="20" xfId="0" applyFont="1" applyFill="1" applyBorder="1" applyAlignment="1">
      <alignment horizontal="left" vertical="center" indent="1"/>
    </xf>
    <xf numFmtId="0" fontId="17" fillId="3" borderId="18" xfId="0" applyFont="1" applyFill="1" applyBorder="1" applyAlignment="1">
      <alignment horizontal="left" vertical="center" indent="1"/>
    </xf>
    <xf numFmtId="0" fontId="19" fillId="2" borderId="19" xfId="0" applyFont="1" applyFill="1" applyBorder="1" applyAlignment="1">
      <alignment horizontal="left" vertical="center" indent="1"/>
    </xf>
    <xf numFmtId="0" fontId="17" fillId="4" borderId="19" xfId="0" applyFont="1" applyFill="1" applyBorder="1" applyAlignment="1">
      <alignment horizontal="left" vertical="center" indent="1"/>
    </xf>
    <xf numFmtId="0" fontId="17" fillId="3" borderId="20" xfId="0" applyFont="1" applyFill="1" applyBorder="1" applyAlignment="1">
      <alignment horizontal="left" vertical="center" indent="1"/>
    </xf>
    <xf numFmtId="0" fontId="29" fillId="0" borderId="21" xfId="0" applyFont="1" applyBorder="1" applyAlignment="1">
      <alignment horizontal="right" vertical="center"/>
    </xf>
    <xf numFmtId="0" fontId="29" fillId="0" borderId="21" xfId="0" applyFont="1" applyBorder="1" applyAlignment="1">
      <alignment vertical="center"/>
    </xf>
    <xf numFmtId="0" fontId="20" fillId="0" borderId="22" xfId="0" applyFont="1" applyBorder="1" applyAlignment="1">
      <alignment horizontal="center" vertical="center"/>
    </xf>
    <xf numFmtId="0" fontId="26" fillId="0" borderId="23" xfId="0" applyFont="1" applyFill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23" fillId="0" borderId="27" xfId="0" applyFont="1" applyBorder="1" applyAlignment="1">
      <alignment horizontal="center" vertical="center"/>
    </xf>
    <xf numFmtId="0" fontId="15" fillId="0" borderId="27" xfId="0" applyFont="1" applyBorder="1" applyAlignment="1">
      <alignment horizontal="left" vertical="center" indent="1"/>
    </xf>
    <xf numFmtId="0" fontId="14" fillId="0" borderId="28" xfId="0" applyFont="1" applyBorder="1" applyAlignment="1">
      <alignment horizontal="left" vertical="center" indent="1"/>
    </xf>
    <xf numFmtId="0" fontId="14" fillId="2" borderId="26" xfId="0" applyFont="1" applyFill="1" applyBorder="1" applyAlignment="1">
      <alignment horizontal="center" vertical="center"/>
    </xf>
    <xf numFmtId="0" fontId="14" fillId="2" borderId="29" xfId="0" applyFont="1" applyFill="1" applyBorder="1" applyAlignment="1">
      <alignment horizontal="center" vertical="center"/>
    </xf>
    <xf numFmtId="0" fontId="14" fillId="2" borderId="28" xfId="0" applyFont="1" applyFill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18" fillId="0" borderId="21" xfId="0" applyFont="1" applyBorder="1" applyAlignment="1">
      <alignment horizontal="right" vertical="center"/>
    </xf>
    <xf numFmtId="0" fontId="18" fillId="0" borderId="21" xfId="0" applyFont="1" applyBorder="1" applyAlignment="1">
      <alignment vertical="center"/>
    </xf>
    <xf numFmtId="0" fontId="26" fillId="0" borderId="22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14" fillId="2" borderId="32" xfId="0" applyFont="1" applyFill="1" applyBorder="1" applyAlignment="1">
      <alignment horizontal="center" vertical="center"/>
    </xf>
    <xf numFmtId="0" fontId="14" fillId="2" borderId="33" xfId="0" applyFont="1" applyFill="1" applyBorder="1" applyAlignment="1">
      <alignment horizontal="center" vertical="center"/>
    </xf>
    <xf numFmtId="0" fontId="14" fillId="2" borderId="34" xfId="0" applyFont="1" applyFill="1" applyBorder="1" applyAlignment="1">
      <alignment horizontal="center" vertical="center"/>
    </xf>
    <xf numFmtId="0" fontId="14" fillId="2" borderId="35" xfId="0" applyFont="1" applyFill="1" applyBorder="1" applyAlignment="1">
      <alignment horizontal="center" vertical="center"/>
    </xf>
    <xf numFmtId="0" fontId="14" fillId="2" borderId="36" xfId="0" applyFont="1" applyFill="1" applyBorder="1" applyAlignment="1">
      <alignment horizontal="center" vertical="center"/>
    </xf>
    <xf numFmtId="0" fontId="14" fillId="2" borderId="37" xfId="0" applyFont="1" applyFill="1" applyBorder="1" applyAlignment="1">
      <alignment horizontal="center" vertical="center"/>
    </xf>
    <xf numFmtId="0" fontId="14" fillId="2" borderId="38" xfId="0" applyFont="1" applyFill="1" applyBorder="1" applyAlignment="1">
      <alignment horizontal="center" vertical="center"/>
    </xf>
    <xf numFmtId="0" fontId="14" fillId="2" borderId="39" xfId="0" applyFont="1" applyFill="1" applyBorder="1" applyAlignment="1">
      <alignment horizontal="center" vertical="center"/>
    </xf>
    <xf numFmtId="0" fontId="14" fillId="2" borderId="40" xfId="0" applyFont="1" applyFill="1" applyBorder="1" applyAlignment="1">
      <alignment horizontal="center" vertical="center"/>
    </xf>
    <xf numFmtId="0" fontId="14" fillId="2" borderId="41" xfId="0" applyFont="1" applyFill="1" applyBorder="1" applyAlignment="1">
      <alignment horizontal="center" vertical="center"/>
    </xf>
    <xf numFmtId="0" fontId="14" fillId="2" borderId="42" xfId="0" applyFont="1" applyFill="1" applyBorder="1" applyAlignment="1">
      <alignment horizontal="center" vertical="center"/>
    </xf>
    <xf numFmtId="0" fontId="14" fillId="2" borderId="43" xfId="0" applyFont="1" applyFill="1" applyBorder="1" applyAlignment="1">
      <alignment horizontal="center" vertical="center"/>
    </xf>
    <xf numFmtId="0" fontId="15" fillId="0" borderId="44" xfId="0" applyFont="1" applyBorder="1" applyAlignment="1">
      <alignment horizontal="center" vertical="center"/>
    </xf>
    <xf numFmtId="0" fontId="15" fillId="0" borderId="45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14" fillId="2" borderId="46" xfId="0" applyFont="1" applyFill="1" applyBorder="1" applyAlignment="1">
      <alignment horizontal="center" vertical="center"/>
    </xf>
    <xf numFmtId="0" fontId="26" fillId="0" borderId="47" xfId="0" applyFont="1" applyFill="1" applyBorder="1" applyAlignment="1">
      <alignment horizontal="center" vertical="center"/>
    </xf>
    <xf numFmtId="165" fontId="27" fillId="2" borderId="5" xfId="0" applyNumberFormat="1" applyFont="1" applyFill="1" applyBorder="1" applyAlignment="1">
      <alignment horizontal="center" vertical="center"/>
    </xf>
    <xf numFmtId="165" fontId="27" fillId="0" borderId="5" xfId="0" applyNumberFormat="1" applyFont="1" applyFill="1" applyBorder="1" applyAlignment="1">
      <alignment horizontal="center" vertical="center"/>
    </xf>
    <xf numFmtId="0" fontId="14" fillId="0" borderId="43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0" fontId="14" fillId="2" borderId="48" xfId="0" applyFont="1" applyFill="1" applyBorder="1" applyAlignment="1">
      <alignment horizontal="center" vertical="center"/>
    </xf>
    <xf numFmtId="0" fontId="14" fillId="2" borderId="44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 indent="1"/>
    </xf>
    <xf numFmtId="1" fontId="16" fillId="0" borderId="1" xfId="0" applyNumberFormat="1" applyFont="1" applyBorder="1" applyAlignment="1">
      <alignment horizontal="center"/>
    </xf>
    <xf numFmtId="3" fontId="16" fillId="0" borderId="3" xfId="0" applyNumberFormat="1" applyFont="1" applyBorder="1" applyAlignment="1">
      <alignment horizontal="center"/>
    </xf>
    <xf numFmtId="0" fontId="16" fillId="0" borderId="1" xfId="0" applyFont="1" applyBorder="1" applyAlignment="1">
      <alignment horizontal="left"/>
    </xf>
    <xf numFmtId="0" fontId="16" fillId="0" borderId="1" xfId="0" applyFont="1" applyBorder="1" applyAlignment="1">
      <alignment horizontal="center"/>
    </xf>
    <xf numFmtId="3" fontId="16" fillId="0" borderId="49" xfId="0" applyNumberFormat="1" applyFont="1" applyBorder="1" applyAlignment="1">
      <alignment horizontal="center"/>
    </xf>
    <xf numFmtId="1" fontId="4" fillId="0" borderId="0" xfId="0" applyNumberFormat="1" applyFont="1" applyAlignment="1">
      <alignment/>
    </xf>
    <xf numFmtId="0" fontId="0" fillId="0" borderId="50" xfId="0" applyBorder="1" applyAlignment="1">
      <alignment horizontal="left"/>
    </xf>
    <xf numFmtId="0" fontId="0" fillId="0" borderId="50" xfId="0" applyBorder="1" applyAlignment="1">
      <alignment horizontal="center"/>
    </xf>
    <xf numFmtId="1" fontId="0" fillId="0" borderId="50" xfId="0" applyNumberFormat="1" applyBorder="1" applyAlignment="1">
      <alignment horizontal="center"/>
    </xf>
    <xf numFmtId="3" fontId="0" fillId="0" borderId="50" xfId="0" applyNumberFormat="1" applyBorder="1" applyAlignment="1">
      <alignment horizontal="center"/>
    </xf>
    <xf numFmtId="0" fontId="4" fillId="0" borderId="51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0" fillId="0" borderId="49" xfId="0" applyBorder="1" applyAlignment="1">
      <alignment horizontal="left"/>
    </xf>
    <xf numFmtId="0" fontId="0" fillId="0" borderId="49" xfId="0" applyBorder="1" applyAlignment="1">
      <alignment horizontal="center"/>
    </xf>
    <xf numFmtId="1" fontId="0" fillId="0" borderId="49" xfId="0" applyNumberFormat="1" applyBorder="1" applyAlignment="1">
      <alignment horizontal="center"/>
    </xf>
    <xf numFmtId="3" fontId="0" fillId="0" borderId="49" xfId="0" applyNumberForma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0" fontId="16" fillId="0" borderId="43" xfId="0" applyFont="1" applyBorder="1" applyAlignment="1">
      <alignment/>
    </xf>
    <xf numFmtId="0" fontId="16" fillId="0" borderId="52" xfId="0" applyFont="1" applyBorder="1" applyAlignment="1">
      <alignment/>
    </xf>
    <xf numFmtId="3" fontId="35" fillId="0" borderId="3" xfId="0" applyNumberFormat="1" applyFont="1" applyBorder="1" applyAlignment="1">
      <alignment horizontal="center"/>
    </xf>
    <xf numFmtId="0" fontId="36" fillId="0" borderId="0" xfId="0" applyFont="1" applyAlignment="1">
      <alignment horizontal="center"/>
    </xf>
    <xf numFmtId="1" fontId="36" fillId="0" borderId="0" xfId="0" applyNumberFormat="1" applyFont="1" applyAlignment="1">
      <alignment horizontal="center"/>
    </xf>
    <xf numFmtId="3" fontId="36" fillId="0" borderId="0" xfId="0" applyNumberFormat="1" applyFont="1" applyAlignment="1">
      <alignment horizontal="center"/>
    </xf>
    <xf numFmtId="3" fontId="16" fillId="0" borderId="1" xfId="0" applyNumberFormat="1" applyFont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1" fontId="16" fillId="0" borderId="0" xfId="0" applyNumberFormat="1" applyFont="1" applyAlignment="1">
      <alignment horizontal="center"/>
    </xf>
    <xf numFmtId="1" fontId="0" fillId="0" borderId="3" xfId="0" applyNumberFormat="1" applyFont="1" applyBorder="1" applyAlignment="1">
      <alignment horizontal="center"/>
    </xf>
    <xf numFmtId="0" fontId="16" fillId="0" borderId="0" xfId="0" applyFont="1" applyAlignment="1">
      <alignment horizontal="center"/>
    </xf>
    <xf numFmtId="1" fontId="16" fillId="0" borderId="49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1" fontId="16" fillId="0" borderId="3" xfId="0" applyNumberFormat="1" applyFont="1" applyBorder="1" applyAlignment="1">
      <alignment horizontal="center"/>
    </xf>
    <xf numFmtId="0" fontId="37" fillId="0" borderId="0" xfId="0" applyFont="1" applyBorder="1" applyAlignment="1">
      <alignment/>
    </xf>
    <xf numFmtId="1" fontId="0" fillId="0" borderId="50" xfId="0" applyNumberFormat="1" applyFont="1" applyBorder="1" applyAlignment="1">
      <alignment horizontal="center"/>
    </xf>
    <xf numFmtId="1" fontId="0" fillId="0" borderId="49" xfId="0" applyNumberFormat="1" applyFont="1" applyBorder="1" applyAlignment="1">
      <alignment horizontal="center"/>
    </xf>
    <xf numFmtId="0" fontId="38" fillId="0" borderId="53" xfId="0" applyFont="1" applyBorder="1" applyAlignment="1">
      <alignment horizontal="center"/>
    </xf>
    <xf numFmtId="0" fontId="38" fillId="0" borderId="54" xfId="0" applyFont="1" applyBorder="1" applyAlignment="1">
      <alignment horizontal="center"/>
    </xf>
    <xf numFmtId="0" fontId="38" fillId="0" borderId="52" xfId="0" applyFont="1" applyBorder="1" applyAlignment="1">
      <alignment horizontal="center"/>
    </xf>
    <xf numFmtId="0" fontId="38" fillId="0" borderId="7" xfId="0" applyFont="1" applyBorder="1" applyAlignment="1">
      <alignment horizontal="center"/>
    </xf>
    <xf numFmtId="0" fontId="0" fillId="0" borderId="51" xfId="0" applyBorder="1" applyAlignment="1">
      <alignment/>
    </xf>
    <xf numFmtId="0" fontId="0" fillId="0" borderId="53" xfId="0" applyBorder="1" applyAlignment="1">
      <alignment/>
    </xf>
    <xf numFmtId="0" fontId="16" fillId="0" borderId="0" xfId="0" applyFont="1" applyBorder="1" applyAlignment="1">
      <alignment horizontal="left"/>
    </xf>
    <xf numFmtId="0" fontId="16" fillId="0" borderId="0" xfId="0" applyFont="1" applyBorder="1" applyAlignment="1">
      <alignment horizontal="center"/>
    </xf>
    <xf numFmtId="0" fontId="25" fillId="0" borderId="21" xfId="0" applyFont="1" applyBorder="1" applyAlignment="1">
      <alignment horizontal="center" vertical="center"/>
    </xf>
    <xf numFmtId="0" fontId="0" fillId="0" borderId="55" xfId="0" applyFont="1" applyBorder="1" applyAlignment="1">
      <alignment/>
    </xf>
    <xf numFmtId="0" fontId="16" fillId="0" borderId="51" xfId="0" applyFont="1" applyBorder="1" applyAlignment="1">
      <alignment/>
    </xf>
    <xf numFmtId="0" fontId="40" fillId="3" borderId="56" xfId="0" applyFont="1" applyFill="1" applyBorder="1" applyAlignment="1">
      <alignment horizontal="right"/>
    </xf>
    <xf numFmtId="0" fontId="40" fillId="3" borderId="57" xfId="0" applyFont="1" applyFill="1" applyBorder="1" applyAlignment="1">
      <alignment horizontal="center"/>
    </xf>
    <xf numFmtId="0" fontId="40" fillId="3" borderId="42" xfId="0" applyFont="1" applyFill="1" applyBorder="1" applyAlignment="1">
      <alignment horizontal="center"/>
    </xf>
    <xf numFmtId="0" fontId="41" fillId="2" borderId="58" xfId="0" applyFont="1" applyFill="1" applyBorder="1" applyAlignment="1">
      <alignment horizontal="right"/>
    </xf>
    <xf numFmtId="1" fontId="41" fillId="2" borderId="1" xfId="0" applyNumberFormat="1" applyFont="1" applyFill="1" applyBorder="1" applyAlignment="1">
      <alignment horizontal="center"/>
    </xf>
    <xf numFmtId="1" fontId="41" fillId="2" borderId="43" xfId="0" applyNumberFormat="1" applyFont="1" applyFill="1" applyBorder="1" applyAlignment="1">
      <alignment horizontal="center"/>
    </xf>
    <xf numFmtId="0" fontId="40" fillId="4" borderId="58" xfId="0" applyFont="1" applyFill="1" applyBorder="1" applyAlignment="1">
      <alignment horizontal="right"/>
    </xf>
    <xf numFmtId="0" fontId="40" fillId="4" borderId="1" xfId="0" applyFont="1" applyFill="1" applyBorder="1" applyAlignment="1">
      <alignment horizontal="center"/>
    </xf>
    <xf numFmtId="0" fontId="40" fillId="4" borderId="43" xfId="0" applyFont="1" applyFill="1" applyBorder="1" applyAlignment="1">
      <alignment horizontal="center"/>
    </xf>
    <xf numFmtId="0" fontId="40" fillId="3" borderId="59" xfId="0" applyFont="1" applyFill="1" applyBorder="1" applyAlignment="1">
      <alignment horizontal="right"/>
    </xf>
    <xf numFmtId="167" fontId="40" fillId="3" borderId="60" xfId="0" applyNumberFormat="1" applyFont="1" applyFill="1" applyBorder="1" applyAlignment="1">
      <alignment horizontal="center"/>
    </xf>
    <xf numFmtId="0" fontId="6" fillId="0" borderId="61" xfId="0" applyFont="1" applyBorder="1" applyAlignment="1">
      <alignment horizontal="center"/>
    </xf>
    <xf numFmtId="0" fontId="42" fillId="0" borderId="2" xfId="0" applyFont="1" applyBorder="1" applyAlignment="1">
      <alignment horizontal="center"/>
    </xf>
    <xf numFmtId="0" fontId="42" fillId="0" borderId="2" xfId="0" applyFont="1" applyFill="1" applyBorder="1" applyAlignment="1">
      <alignment horizontal="center"/>
    </xf>
    <xf numFmtId="0" fontId="42" fillId="0" borderId="2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center"/>
    </xf>
    <xf numFmtId="165" fontId="42" fillId="0" borderId="2" xfId="0" applyNumberFormat="1" applyFont="1" applyFill="1" applyBorder="1" applyAlignment="1">
      <alignment horizontal="center"/>
    </xf>
    <xf numFmtId="0" fontId="6" fillId="0" borderId="62" xfId="0" applyFont="1" applyBorder="1" applyAlignment="1">
      <alignment horizontal="center"/>
    </xf>
    <xf numFmtId="0" fontId="43" fillId="0" borderId="49" xfId="0" applyFont="1" applyBorder="1" applyAlignment="1">
      <alignment horizontal="center"/>
    </xf>
    <xf numFmtId="0" fontId="44" fillId="0" borderId="49" xfId="0" applyFont="1" applyBorder="1" applyAlignment="1">
      <alignment horizontal="center"/>
    </xf>
    <xf numFmtId="0" fontId="44" fillId="0" borderId="49" xfId="0" applyFont="1" applyBorder="1" applyAlignment="1">
      <alignment horizontal="left"/>
    </xf>
    <xf numFmtId="0" fontId="45" fillId="0" borderId="49" xfId="0" applyFont="1" applyBorder="1" applyAlignment="1">
      <alignment/>
    </xf>
    <xf numFmtId="0" fontId="44" fillId="0" borderId="49" xfId="0" applyFont="1" applyFill="1" applyBorder="1" applyAlignment="1">
      <alignment horizontal="center"/>
    </xf>
    <xf numFmtId="0" fontId="6" fillId="0" borderId="58" xfId="0" applyFont="1" applyBorder="1" applyAlignment="1">
      <alignment horizontal="center"/>
    </xf>
    <xf numFmtId="0" fontId="44" fillId="0" borderId="1" xfId="0" applyFont="1" applyBorder="1" applyAlignment="1">
      <alignment horizontal="center"/>
    </xf>
    <xf numFmtId="0" fontId="44" fillId="0" borderId="1" xfId="0" applyFont="1" applyBorder="1" applyAlignment="1">
      <alignment horizontal="left"/>
    </xf>
    <xf numFmtId="0" fontId="45" fillId="0" borderId="1" xfId="0" applyFont="1" applyBorder="1" applyAlignment="1">
      <alignment/>
    </xf>
    <xf numFmtId="0" fontId="46" fillId="0" borderId="0" xfId="22" applyFont="1">
      <alignment/>
      <protection/>
    </xf>
    <xf numFmtId="0" fontId="0" fillId="0" borderId="0" xfId="21">
      <alignment/>
      <protection/>
    </xf>
    <xf numFmtId="49" fontId="22" fillId="0" borderId="0" xfId="21" applyNumberFormat="1" applyFont="1">
      <alignment/>
      <protection/>
    </xf>
    <xf numFmtId="49" fontId="0" fillId="0" borderId="0" xfId="21" applyNumberFormat="1">
      <alignment/>
      <protection/>
    </xf>
    <xf numFmtId="0" fontId="0" fillId="0" borderId="0" xfId="21" applyProtection="1">
      <alignment/>
      <protection/>
    </xf>
    <xf numFmtId="0" fontId="0" fillId="0" borderId="0" xfId="21" applyFont="1">
      <alignment/>
      <protection/>
    </xf>
    <xf numFmtId="0" fontId="22" fillId="0" borderId="63" xfId="21" applyFont="1" applyBorder="1">
      <alignment/>
      <protection/>
    </xf>
    <xf numFmtId="49" fontId="22" fillId="0" borderId="63" xfId="21" applyNumberFormat="1" applyFont="1" applyBorder="1">
      <alignment/>
      <protection/>
    </xf>
    <xf numFmtId="49" fontId="0" fillId="0" borderId="0" xfId="21" applyNumberFormat="1" applyFont="1" applyBorder="1">
      <alignment/>
      <protection/>
    </xf>
    <xf numFmtId="0" fontId="16" fillId="5" borderId="64" xfId="21" applyFont="1" applyFill="1" applyBorder="1" applyAlignment="1" applyProtection="1">
      <alignment horizontal="right"/>
      <protection/>
    </xf>
    <xf numFmtId="1" fontId="16" fillId="5" borderId="65" xfId="21" applyNumberFormat="1" applyFont="1" applyFill="1" applyBorder="1" applyAlignment="1" applyProtection="1">
      <alignment horizontal="left"/>
      <protection/>
    </xf>
    <xf numFmtId="0" fontId="0" fillId="0" borderId="0" xfId="21" applyFont="1" applyProtection="1">
      <alignment/>
      <protection/>
    </xf>
    <xf numFmtId="0" fontId="22" fillId="6" borderId="63" xfId="21" applyFont="1" applyFill="1" applyBorder="1" applyProtection="1">
      <alignment/>
      <protection locked="0"/>
    </xf>
    <xf numFmtId="49" fontId="22" fillId="6" borderId="63" xfId="21" applyNumberFormat="1" applyFont="1" applyFill="1" applyBorder="1" applyProtection="1">
      <alignment/>
      <protection locked="0"/>
    </xf>
    <xf numFmtId="49" fontId="0" fillId="0" borderId="0" xfId="21" applyNumberFormat="1" applyFont="1">
      <alignment/>
      <protection/>
    </xf>
    <xf numFmtId="0" fontId="0" fillId="0" borderId="0" xfId="21" applyFont="1" applyAlignment="1" applyProtection="1">
      <alignment horizontal="center"/>
      <protection/>
    </xf>
    <xf numFmtId="0" fontId="16" fillId="0" borderId="66" xfId="21" applyFont="1" applyBorder="1" applyAlignment="1">
      <alignment horizontal="center"/>
      <protection/>
    </xf>
    <xf numFmtId="0" fontId="16" fillId="0" borderId="66" xfId="21" applyFont="1" applyBorder="1">
      <alignment/>
      <protection/>
    </xf>
    <xf numFmtId="49" fontId="16" fillId="0" borderId="66" xfId="21" applyNumberFormat="1" applyFont="1" applyBorder="1" applyAlignment="1">
      <alignment horizontal="center"/>
      <protection/>
    </xf>
    <xf numFmtId="0" fontId="16" fillId="7" borderId="66" xfId="21" applyFont="1" applyFill="1" applyBorder="1" applyAlignment="1">
      <alignment horizontal="center"/>
      <protection/>
    </xf>
    <xf numFmtId="0" fontId="16" fillId="6" borderId="66" xfId="21" applyFont="1" applyFill="1" applyBorder="1" applyAlignment="1">
      <alignment horizontal="center"/>
      <protection/>
    </xf>
    <xf numFmtId="0" fontId="16" fillId="0" borderId="66" xfId="21" applyFont="1" applyBorder="1" applyAlignment="1" applyProtection="1">
      <alignment horizontal="center"/>
      <protection/>
    </xf>
    <xf numFmtId="0" fontId="0" fillId="5" borderId="67" xfId="21" applyFont="1" applyFill="1" applyBorder="1" applyAlignment="1">
      <alignment horizontal="center"/>
      <protection/>
    </xf>
    <xf numFmtId="0" fontId="0" fillId="8" borderId="67" xfId="21" applyFont="1" applyFill="1" applyBorder="1">
      <alignment/>
      <protection/>
    </xf>
    <xf numFmtId="0" fontId="0" fillId="8" borderId="67" xfId="21" applyFont="1" applyFill="1" applyBorder="1" applyAlignment="1">
      <alignment horizontal="center"/>
      <protection/>
    </xf>
    <xf numFmtId="49" fontId="0" fillId="6" borderId="67" xfId="21" applyNumberFormat="1" applyFont="1" applyFill="1" applyBorder="1" applyAlignment="1">
      <alignment horizontal="center"/>
      <protection/>
    </xf>
    <xf numFmtId="0" fontId="0" fillId="8" borderId="67" xfId="21" applyFont="1" applyFill="1" applyBorder="1" applyAlignment="1" applyProtection="1">
      <alignment horizontal="center"/>
      <protection locked="0"/>
    </xf>
    <xf numFmtId="0" fontId="0" fillId="7" borderId="67" xfId="21" applyFont="1" applyFill="1" applyBorder="1" applyAlignment="1" applyProtection="1">
      <alignment horizontal="center"/>
      <protection locked="0"/>
    </xf>
    <xf numFmtId="0" fontId="0" fillId="6" borderId="67" xfId="21" applyFont="1" applyFill="1" applyBorder="1" applyProtection="1">
      <alignment/>
      <protection locked="0"/>
    </xf>
    <xf numFmtId="1" fontId="0" fillId="5" borderId="67" xfId="21" applyNumberFormat="1" applyFont="1" applyFill="1" applyBorder="1">
      <alignment/>
      <protection/>
    </xf>
    <xf numFmtId="0" fontId="0" fillId="5" borderId="67" xfId="21" applyFont="1" applyFill="1" applyBorder="1" applyAlignment="1" applyProtection="1">
      <alignment horizontal="center"/>
      <protection/>
    </xf>
    <xf numFmtId="1" fontId="0" fillId="5" borderId="67" xfId="21" applyNumberFormat="1" applyFont="1" applyFill="1" applyBorder="1" applyProtection="1">
      <alignment/>
      <protection/>
    </xf>
    <xf numFmtId="1" fontId="0" fillId="5" borderId="67" xfId="21" applyNumberFormat="1" applyFont="1" applyFill="1" applyBorder="1" applyAlignment="1" applyProtection="1">
      <alignment horizontal="center"/>
      <protection/>
    </xf>
    <xf numFmtId="1" fontId="0" fillId="9" borderId="67" xfId="21" applyNumberFormat="1" applyFont="1" applyFill="1" applyBorder="1" applyAlignment="1" applyProtection="1">
      <alignment horizontal="center"/>
      <protection/>
    </xf>
    <xf numFmtId="1" fontId="0" fillId="9" borderId="67" xfId="21" applyNumberFormat="1" applyFont="1" applyFill="1" applyBorder="1" applyAlignment="1">
      <alignment horizontal="center"/>
      <protection/>
    </xf>
    <xf numFmtId="0" fontId="0" fillId="5" borderId="0" xfId="21" applyFont="1" applyFill="1">
      <alignment/>
      <protection/>
    </xf>
    <xf numFmtId="0" fontId="0" fillId="8" borderId="0" xfId="21" applyFont="1" applyFill="1">
      <alignment/>
      <protection/>
    </xf>
    <xf numFmtId="0" fontId="0" fillId="7" borderId="0" xfId="21" applyFont="1" applyFill="1">
      <alignment/>
      <protection/>
    </xf>
    <xf numFmtId="0" fontId="0" fillId="6" borderId="0" xfId="21" applyFont="1" applyFill="1">
      <alignment/>
      <protection/>
    </xf>
    <xf numFmtId="0" fontId="0" fillId="9" borderId="0" xfId="21" applyFont="1" applyFill="1">
      <alignment/>
      <protection/>
    </xf>
    <xf numFmtId="0" fontId="0" fillId="0" borderId="68" xfId="21" applyFont="1" applyBorder="1" applyAlignment="1">
      <alignment horizontal="right"/>
      <protection/>
    </xf>
    <xf numFmtId="0" fontId="0" fillId="0" borderId="69" xfId="21" applyFont="1" applyBorder="1">
      <alignment/>
      <protection/>
    </xf>
    <xf numFmtId="0" fontId="0" fillId="0" borderId="70" xfId="21" applyFont="1" applyBorder="1" applyAlignment="1">
      <alignment horizontal="right"/>
      <protection/>
    </xf>
    <xf numFmtId="0" fontId="0" fillId="0" borderId="71" xfId="21" applyFont="1" applyBorder="1">
      <alignment/>
      <protection/>
    </xf>
    <xf numFmtId="0" fontId="28" fillId="3" borderId="56" xfId="0" applyFont="1" applyFill="1" applyBorder="1" applyAlignment="1">
      <alignment horizontal="center" vertical="center"/>
    </xf>
    <xf numFmtId="0" fontId="28" fillId="3" borderId="72" xfId="0" applyFont="1" applyFill="1" applyBorder="1" applyAlignment="1">
      <alignment horizontal="center" vertical="center"/>
    </xf>
    <xf numFmtId="49" fontId="30" fillId="2" borderId="58" xfId="0" applyNumberFormat="1" applyFont="1" applyFill="1" applyBorder="1" applyAlignment="1">
      <alignment horizontal="center" vertical="center"/>
    </xf>
    <xf numFmtId="49" fontId="30" fillId="2" borderId="73" xfId="0" applyNumberFormat="1" applyFont="1" applyFill="1" applyBorder="1" applyAlignment="1">
      <alignment horizontal="center" vertical="center"/>
    </xf>
    <xf numFmtId="0" fontId="28" fillId="4" borderId="58" xfId="0" applyFont="1" applyFill="1" applyBorder="1" applyAlignment="1">
      <alignment horizontal="center" vertical="center"/>
    </xf>
    <xf numFmtId="0" fontId="28" fillId="4" borderId="73" xfId="0" applyFont="1" applyFill="1" applyBorder="1" applyAlignment="1">
      <alignment horizontal="center" vertical="center"/>
    </xf>
    <xf numFmtId="167" fontId="28" fillId="3" borderId="59" xfId="0" applyNumberFormat="1" applyFont="1" applyFill="1" applyBorder="1" applyAlignment="1">
      <alignment horizontal="center" vertical="center"/>
    </xf>
    <xf numFmtId="167" fontId="28" fillId="3" borderId="74" xfId="0" applyNumberFormat="1" applyFont="1" applyFill="1" applyBorder="1" applyAlignment="1">
      <alignment horizontal="center" vertical="center"/>
    </xf>
    <xf numFmtId="0" fontId="24" fillId="0" borderId="75" xfId="0" applyFont="1" applyBorder="1" applyAlignment="1">
      <alignment horizontal="center" vertical="center"/>
    </xf>
    <xf numFmtId="0" fontId="24" fillId="0" borderId="76" xfId="0" applyFont="1" applyBorder="1" applyAlignment="1">
      <alignment horizontal="center" vertical="center"/>
    </xf>
    <xf numFmtId="0" fontId="24" fillId="0" borderId="77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32" fillId="0" borderId="75" xfId="0" applyFont="1" applyBorder="1" applyAlignment="1">
      <alignment horizontal="center" vertical="center"/>
    </xf>
    <xf numFmtId="0" fontId="33" fillId="0" borderId="76" xfId="0" applyFont="1" applyBorder="1" applyAlignment="1">
      <alignment horizontal="center" vertical="center"/>
    </xf>
    <xf numFmtId="0" fontId="33" fillId="0" borderId="77" xfId="0" applyFont="1" applyBorder="1" applyAlignment="1">
      <alignment horizontal="center" vertical="center"/>
    </xf>
    <xf numFmtId="49" fontId="19" fillId="2" borderId="58" xfId="0" applyNumberFormat="1" applyFont="1" applyFill="1" applyBorder="1" applyAlignment="1">
      <alignment horizontal="center" vertical="center"/>
    </xf>
    <xf numFmtId="49" fontId="19" fillId="2" borderId="73" xfId="0" applyNumberFormat="1" applyFont="1" applyFill="1" applyBorder="1" applyAlignment="1">
      <alignment horizontal="center" vertical="center"/>
    </xf>
    <xf numFmtId="0" fontId="17" fillId="3" borderId="56" xfId="0" applyFont="1" applyFill="1" applyBorder="1" applyAlignment="1">
      <alignment horizontal="center" vertical="center"/>
    </xf>
    <xf numFmtId="0" fontId="17" fillId="3" borderId="72" xfId="0" applyFont="1" applyFill="1" applyBorder="1" applyAlignment="1">
      <alignment horizontal="center" vertical="center"/>
    </xf>
    <xf numFmtId="167" fontId="17" fillId="3" borderId="59" xfId="0" applyNumberFormat="1" applyFont="1" applyFill="1" applyBorder="1" applyAlignment="1">
      <alignment horizontal="center" vertical="center"/>
    </xf>
    <xf numFmtId="167" fontId="17" fillId="3" borderId="74" xfId="0" applyNumberFormat="1" applyFont="1" applyFill="1" applyBorder="1" applyAlignment="1">
      <alignment horizontal="center" vertical="center"/>
    </xf>
    <xf numFmtId="0" fontId="17" fillId="4" borderId="58" xfId="0" applyFont="1" applyFill="1" applyBorder="1" applyAlignment="1">
      <alignment horizontal="center" vertical="center"/>
    </xf>
    <xf numFmtId="0" fontId="17" fillId="4" borderId="73" xfId="0" applyFont="1" applyFill="1" applyBorder="1" applyAlignment="1">
      <alignment horizontal="center" vertical="center"/>
    </xf>
    <xf numFmtId="0" fontId="8" fillId="0" borderId="78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78" xfId="0" applyFont="1" applyBorder="1" applyAlignment="1">
      <alignment horizontal="center"/>
    </xf>
    <xf numFmtId="0" fontId="39" fillId="0" borderId="0" xfId="0" applyFont="1" applyAlignment="1">
      <alignment horizontal="left" vertical="center"/>
    </xf>
    <xf numFmtId="0" fontId="0" fillId="0" borderId="79" xfId="0" applyBorder="1" applyAlignment="1">
      <alignment/>
    </xf>
    <xf numFmtId="0" fontId="0" fillId="0" borderId="54" xfId="0" applyBorder="1" applyAlignment="1">
      <alignment/>
    </xf>
    <xf numFmtId="0" fontId="0" fillId="0" borderId="51" xfId="0" applyBorder="1" applyAlignment="1">
      <alignment/>
    </xf>
    <xf numFmtId="0" fontId="0" fillId="0" borderId="53" xfId="0" applyBorder="1" applyAlignment="1">
      <alignment/>
    </xf>
    <xf numFmtId="0" fontId="0" fillId="0" borderId="0" xfId="0" applyBorder="1" applyAlignment="1">
      <alignment/>
    </xf>
    <xf numFmtId="0" fontId="35" fillId="0" borderId="12" xfId="0" applyFont="1" applyBorder="1" applyAlignment="1">
      <alignment horizontal="left"/>
    </xf>
    <xf numFmtId="0" fontId="35" fillId="0" borderId="8" xfId="0" applyFont="1" applyBorder="1" applyAlignment="1">
      <alignment horizontal="left"/>
    </xf>
    <xf numFmtId="0" fontId="35" fillId="0" borderId="7" xfId="0" applyFont="1" applyBorder="1" applyAlignment="1">
      <alignment horizontal="left"/>
    </xf>
    <xf numFmtId="1" fontId="16" fillId="0" borderId="1" xfId="0" applyNumberFormat="1" applyFont="1" applyBorder="1" applyAlignment="1">
      <alignment horizontal="center"/>
    </xf>
    <xf numFmtId="1" fontId="16" fillId="0" borderId="3" xfId="0" applyNumberFormat="1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16" fillId="0" borderId="43" xfId="0" applyFont="1" applyBorder="1" applyAlignment="1">
      <alignment/>
    </xf>
    <xf numFmtId="0" fontId="0" fillId="0" borderId="52" xfId="0" applyBorder="1" applyAlignment="1">
      <alignment/>
    </xf>
    <xf numFmtId="0" fontId="22" fillId="0" borderId="80" xfId="0" applyFont="1" applyBorder="1" applyAlignment="1">
      <alignment horizontal="center" vertical="center"/>
    </xf>
    <xf numFmtId="0" fontId="34" fillId="0" borderId="80" xfId="0" applyFont="1" applyBorder="1" applyAlignment="1">
      <alignment horizontal="center" vertical="center"/>
    </xf>
    <xf numFmtId="0" fontId="22" fillId="0" borderId="0" xfId="21" applyFont="1" applyBorder="1">
      <alignment/>
      <protection/>
    </xf>
    <xf numFmtId="0" fontId="0" fillId="0" borderId="0" xfId="21" applyFont="1" applyBorder="1" applyAlignment="1" applyProtection="1">
      <alignment horizontal="center" vertical="top"/>
      <protection/>
    </xf>
    <xf numFmtId="0" fontId="48" fillId="0" borderId="0" xfId="21" applyFont="1" applyBorder="1">
      <alignment/>
      <protection/>
    </xf>
    <xf numFmtId="0" fontId="16" fillId="0" borderId="67" xfId="21" applyFont="1" applyBorder="1" applyAlignment="1">
      <alignment horizontal="center" wrapText="1"/>
      <protection/>
    </xf>
    <xf numFmtId="0" fontId="16" fillId="9" borderId="66" xfId="21" applyFont="1" applyFill="1" applyBorder="1" applyAlignment="1" applyProtection="1">
      <alignment horizontal="center" wrapText="1"/>
      <protection/>
    </xf>
    <xf numFmtId="0" fontId="16" fillId="9" borderId="66" xfId="21" applyFont="1" applyFill="1" applyBorder="1" applyAlignment="1">
      <alignment horizontal="center" wrapText="1"/>
      <protection/>
    </xf>
    <xf numFmtId="0" fontId="16" fillId="0" borderId="67" xfId="21" applyFont="1" applyBorder="1" applyAlignment="1">
      <alignment horizontal="center"/>
      <protection/>
    </xf>
    <xf numFmtId="0" fontId="16" fillId="6" borderId="67" xfId="21" applyFont="1" applyFill="1" applyBorder="1" applyAlignment="1">
      <alignment horizontal="center"/>
      <protection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2010 Class MONO" xfId="21"/>
    <cellStyle name="Normal_Class MONOCASC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2</xdr:row>
      <xdr:rowOff>123825</xdr:rowOff>
    </xdr:from>
    <xdr:to>
      <xdr:col>3</xdr:col>
      <xdr:colOff>1419225</xdr:colOff>
      <xdr:row>4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1000125"/>
          <a:ext cx="2590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371475</xdr:colOff>
      <xdr:row>4</xdr:row>
      <xdr:rowOff>152400</xdr:rowOff>
    </xdr:from>
    <xdr:to>
      <xdr:col>3</xdr:col>
      <xdr:colOff>638175</xdr:colOff>
      <xdr:row>7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0" y="1657350"/>
          <a:ext cx="16859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1533525</xdr:colOff>
      <xdr:row>3</xdr:row>
      <xdr:rowOff>9525</xdr:rowOff>
    </xdr:from>
    <xdr:to>
      <xdr:col>3</xdr:col>
      <xdr:colOff>2295525</xdr:colOff>
      <xdr:row>7</xdr:row>
      <xdr:rowOff>171450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48025" y="1209675"/>
          <a:ext cx="7620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228600</xdr:colOff>
      <xdr:row>2</xdr:row>
      <xdr:rowOff>95250</xdr:rowOff>
    </xdr:from>
    <xdr:to>
      <xdr:col>3</xdr:col>
      <xdr:colOff>1390650</xdr:colOff>
      <xdr:row>4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971550"/>
          <a:ext cx="2581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285750</xdr:colOff>
      <xdr:row>4</xdr:row>
      <xdr:rowOff>123825</xdr:rowOff>
    </xdr:from>
    <xdr:to>
      <xdr:col>3</xdr:col>
      <xdr:colOff>600075</xdr:colOff>
      <xdr:row>7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1025" y="1628775"/>
          <a:ext cx="17335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1438275</xdr:colOff>
      <xdr:row>2</xdr:row>
      <xdr:rowOff>285750</xdr:rowOff>
    </xdr:from>
    <xdr:to>
      <xdr:col>3</xdr:col>
      <xdr:colOff>2219325</xdr:colOff>
      <xdr:row>7</xdr:row>
      <xdr:rowOff>152400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52775" y="1162050"/>
          <a:ext cx="78105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3</xdr:row>
      <xdr:rowOff>142875</xdr:rowOff>
    </xdr:from>
    <xdr:to>
      <xdr:col>3</xdr:col>
      <xdr:colOff>628650</xdr:colOff>
      <xdr:row>5</xdr:row>
      <xdr:rowOff>209550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352550"/>
          <a:ext cx="19907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142875</xdr:colOff>
      <xdr:row>0</xdr:row>
      <xdr:rowOff>114300</xdr:rowOff>
    </xdr:from>
    <xdr:to>
      <xdr:col>7</xdr:col>
      <xdr:colOff>219075</xdr:colOff>
      <xdr:row>2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114300"/>
          <a:ext cx="17716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619125</xdr:colOff>
      <xdr:row>0</xdr:row>
      <xdr:rowOff>57150</xdr:rowOff>
    </xdr:from>
    <xdr:to>
      <xdr:col>9</xdr:col>
      <xdr:colOff>466725</xdr:colOff>
      <xdr:row>2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00" y="57150"/>
          <a:ext cx="12382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200025</xdr:colOff>
      <xdr:row>0</xdr:row>
      <xdr:rowOff>95250</xdr:rowOff>
    </xdr:from>
    <xdr:to>
      <xdr:col>11</xdr:col>
      <xdr:colOff>390525</xdr:colOff>
      <xdr:row>2</xdr:row>
      <xdr:rowOff>190500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34375" y="95250"/>
          <a:ext cx="8858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0</xdr:row>
      <xdr:rowOff>133350</xdr:rowOff>
    </xdr:from>
    <xdr:to>
      <xdr:col>3</xdr:col>
      <xdr:colOff>323850</xdr:colOff>
      <xdr:row>0</xdr:row>
      <xdr:rowOff>933450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1075" y="133350"/>
          <a:ext cx="23717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257175</xdr:colOff>
      <xdr:row>2</xdr:row>
      <xdr:rowOff>219075</xdr:rowOff>
    </xdr:from>
    <xdr:to>
      <xdr:col>3</xdr:col>
      <xdr:colOff>2200275</xdr:colOff>
      <xdr:row>6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1095375"/>
          <a:ext cx="33623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irocns\k\5%20MILLORAT%20X%20GERENCIA\2010%20Class%20MON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des Generals"/>
      <sheetName val="Plantilla Regata"/>
      <sheetName val="Classificació Regularitat"/>
    </sheetNames>
    <sheetDataSet>
      <sheetData sheetId="0">
        <row r="5">
          <cell r="C5" t="str">
            <v>RS Feva</v>
          </cell>
          <cell r="D5" t="str">
            <v>RN</v>
          </cell>
          <cell r="G5">
            <v>1189</v>
          </cell>
        </row>
        <row r="6">
          <cell r="C6" t="str">
            <v>Laser Vago</v>
          </cell>
          <cell r="D6" t="str">
            <v>TN</v>
          </cell>
          <cell r="F6" t="str">
            <v>A</v>
          </cell>
          <cell r="G6">
            <v>1085</v>
          </cell>
        </row>
        <row r="7">
          <cell r="D7" t="str">
            <v>TN</v>
          </cell>
          <cell r="F7" t="str">
            <v>A-Race</v>
          </cell>
          <cell r="G7">
            <v>1060</v>
          </cell>
        </row>
        <row r="8">
          <cell r="C8" t="str">
            <v>Laser</v>
          </cell>
          <cell r="D8" t="str">
            <v>PY</v>
          </cell>
          <cell r="F8" t="str">
            <v>ST</v>
          </cell>
          <cell r="G8">
            <v>1078</v>
          </cell>
        </row>
        <row r="9">
          <cell r="D9" t="str">
            <v>PY</v>
          </cell>
          <cell r="F9" t="str">
            <v>R</v>
          </cell>
          <cell r="G9">
            <v>1101</v>
          </cell>
        </row>
        <row r="10">
          <cell r="D10" t="str">
            <v>SY</v>
          </cell>
          <cell r="F10">
            <v>4.7</v>
          </cell>
          <cell r="G10">
            <v>1175</v>
          </cell>
        </row>
        <row r="11">
          <cell r="C11" t="str">
            <v>Laser 2000</v>
          </cell>
          <cell r="D11" t="str">
            <v>PY</v>
          </cell>
          <cell r="F11" t="str">
            <v>A</v>
          </cell>
          <cell r="G11">
            <v>1089</v>
          </cell>
        </row>
        <row r="12">
          <cell r="D12" t="str">
            <v>TN</v>
          </cell>
          <cell r="F12" t="str">
            <v>O</v>
          </cell>
          <cell r="G12">
            <v>1120</v>
          </cell>
        </row>
        <row r="13">
          <cell r="B13" t="str">
            <v>ESP-4652</v>
          </cell>
          <cell r="C13">
            <v>420</v>
          </cell>
        </row>
        <row r="14">
          <cell r="C14" t="str">
            <v>Vaurien</v>
          </cell>
          <cell r="D14" t="str">
            <v>TN</v>
          </cell>
          <cell r="G14">
            <v>1200</v>
          </cell>
        </row>
        <row r="15">
          <cell r="C15" t="str">
            <v>Optimist</v>
          </cell>
          <cell r="D15" t="str">
            <v>RN</v>
          </cell>
          <cell r="G15">
            <v>1646</v>
          </cell>
        </row>
        <row r="18">
          <cell r="C18" t="str">
            <v>Laser II</v>
          </cell>
          <cell r="D18" t="str">
            <v>RN</v>
          </cell>
          <cell r="G18">
            <v>1035</v>
          </cell>
        </row>
        <row r="19">
          <cell r="B19">
            <v>489</v>
          </cell>
          <cell r="C19" t="str">
            <v>Topper Buzz</v>
          </cell>
          <cell r="D19" t="str">
            <v>RN</v>
          </cell>
          <cell r="G19">
            <v>1005</v>
          </cell>
        </row>
        <row r="23">
          <cell r="B23" t="str">
            <v>PY</v>
          </cell>
        </row>
        <row r="24">
          <cell r="B24" t="str">
            <v>SY</v>
          </cell>
        </row>
        <row r="25">
          <cell r="B25" t="str">
            <v>RN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690"/>
  <sheetViews>
    <sheetView zoomScale="70" zoomScaleNormal="70" zoomScaleSheetLayoutView="100" workbookViewId="0" topLeftCell="A1">
      <pane xSplit="6" ySplit="9" topLeftCell="G10" activePane="bottomRight" state="frozen"/>
      <selection pane="topLeft" activeCell="A2" sqref="A2:D7"/>
      <selection pane="topRight" activeCell="A2" sqref="A2:D7"/>
      <selection pane="bottomLeft" activeCell="A2" sqref="A2:D7"/>
      <selection pane="bottomRight" activeCell="N6" sqref="N6"/>
    </sheetView>
  </sheetViews>
  <sheetFormatPr defaultColWidth="11.421875" defaultRowHeight="12.75"/>
  <cols>
    <col min="1" max="1" width="4.421875" style="1" customWidth="1"/>
    <col min="2" max="2" width="8.140625" style="15" bestFit="1" customWidth="1"/>
    <col min="3" max="3" width="13.140625" style="15" customWidth="1"/>
    <col min="4" max="4" width="36.7109375" style="20" bestFit="1" customWidth="1"/>
    <col min="5" max="5" width="8.28125" style="20" customWidth="1"/>
    <col min="6" max="6" width="32.8515625" style="12" customWidth="1"/>
    <col min="7" max="10" width="10.28125" style="2" customWidth="1"/>
    <col min="11" max="11" width="11.57421875" style="3" customWidth="1"/>
    <col min="12" max="16384" width="11.421875" style="1" customWidth="1"/>
  </cols>
  <sheetData>
    <row r="1" ht="13.5" thickBot="1"/>
    <row r="2" spans="2:11" ht="55.5" customHeight="1" thickTop="1">
      <c r="B2" s="242" t="s">
        <v>53</v>
      </c>
      <c r="C2" s="243"/>
      <c r="D2" s="243"/>
      <c r="E2" s="243"/>
      <c r="F2" s="243"/>
      <c r="G2" s="243"/>
      <c r="H2" s="243"/>
      <c r="I2" s="243"/>
      <c r="J2" s="243"/>
      <c r="K2" s="244"/>
    </row>
    <row r="3" spans="2:11" ht="25.5" customHeight="1">
      <c r="B3" s="161"/>
      <c r="C3" s="246"/>
      <c r="D3" s="246"/>
      <c r="E3" s="28"/>
      <c r="F3" s="245" t="s">
        <v>15</v>
      </c>
      <c r="G3" s="245"/>
      <c r="H3" s="245"/>
      <c r="I3" s="245"/>
      <c r="J3" s="245"/>
      <c r="K3" s="160"/>
    </row>
    <row r="4" spans="2:11" ht="24" customHeight="1" thickBot="1">
      <c r="B4" s="161"/>
      <c r="C4" s="246"/>
      <c r="D4" s="246"/>
      <c r="E4" s="28"/>
      <c r="F4" s="245" t="s">
        <v>54</v>
      </c>
      <c r="G4" s="245"/>
      <c r="H4" s="245"/>
      <c r="I4" s="245"/>
      <c r="J4" s="245"/>
      <c r="K4" s="160"/>
    </row>
    <row r="5" spans="2:11" s="6" customFormat="1" ht="18">
      <c r="B5" s="161"/>
      <c r="C5" s="246"/>
      <c r="D5" s="246"/>
      <c r="E5" s="28"/>
      <c r="F5" s="58" t="s">
        <v>7</v>
      </c>
      <c r="G5" s="234">
        <v>1</v>
      </c>
      <c r="H5" s="235"/>
      <c r="I5" s="234">
        <v>2</v>
      </c>
      <c r="J5" s="235"/>
      <c r="K5" s="66"/>
    </row>
    <row r="6" spans="2:11" s="6" customFormat="1" ht="18">
      <c r="B6" s="161"/>
      <c r="C6" s="246"/>
      <c r="D6" s="246"/>
      <c r="E6" s="28"/>
      <c r="F6" s="59" t="s">
        <v>3</v>
      </c>
      <c r="G6" s="236" t="s">
        <v>134</v>
      </c>
      <c r="H6" s="237"/>
      <c r="I6" s="236"/>
      <c r="J6" s="237"/>
      <c r="K6" s="66"/>
    </row>
    <row r="7" spans="2:11" s="6" customFormat="1" ht="18">
      <c r="B7" s="161"/>
      <c r="C7" s="246"/>
      <c r="D7" s="246"/>
      <c r="E7" s="28"/>
      <c r="F7" s="60" t="s">
        <v>6</v>
      </c>
      <c r="G7" s="238">
        <v>12</v>
      </c>
      <c r="H7" s="239"/>
      <c r="I7" s="238"/>
      <c r="J7" s="239"/>
      <c r="K7" s="67"/>
    </row>
    <row r="8" spans="2:11" s="6" customFormat="1" ht="18.75" thickBot="1">
      <c r="B8" s="161"/>
      <c r="C8" s="246"/>
      <c r="D8" s="246"/>
      <c r="E8" s="28"/>
      <c r="F8" s="61" t="s">
        <v>0</v>
      </c>
      <c r="G8" s="240" t="s">
        <v>48</v>
      </c>
      <c r="H8" s="241"/>
      <c r="I8" s="240"/>
      <c r="J8" s="241"/>
      <c r="K8" s="66"/>
    </row>
    <row r="9" spans="2:11" s="16" customFormat="1" ht="21" thickBot="1">
      <c r="B9" s="68" t="s">
        <v>5</v>
      </c>
      <c r="C9" s="26" t="s">
        <v>9</v>
      </c>
      <c r="D9" s="27" t="s">
        <v>4</v>
      </c>
      <c r="E9" s="57" t="s">
        <v>46</v>
      </c>
      <c r="F9" s="38" t="s">
        <v>8</v>
      </c>
      <c r="G9" s="103" t="s">
        <v>10</v>
      </c>
      <c r="H9" s="40" t="s">
        <v>2</v>
      </c>
      <c r="I9" s="104" t="s">
        <v>10</v>
      </c>
      <c r="J9" s="40" t="s">
        <v>2</v>
      </c>
      <c r="K9" s="69" t="s">
        <v>1</v>
      </c>
    </row>
    <row r="10" spans="2:11" s="23" customFormat="1" ht="22.5" customHeight="1">
      <c r="B10" s="72">
        <v>1</v>
      </c>
      <c r="C10" s="33">
        <v>3026</v>
      </c>
      <c r="D10" s="25" t="s">
        <v>63</v>
      </c>
      <c r="E10" s="105">
        <v>1</v>
      </c>
      <c r="F10" s="50" t="s">
        <v>62</v>
      </c>
      <c r="G10" s="43">
        <v>1</v>
      </c>
      <c r="H10" s="44">
        <v>1</v>
      </c>
      <c r="I10" s="86"/>
      <c r="J10" s="109"/>
      <c r="K10" s="71">
        <f aca="true" t="shared" si="0" ref="K10:K28">+H10+J10</f>
        <v>1</v>
      </c>
    </row>
    <row r="11" spans="2:11" s="23" customFormat="1" ht="22.5" customHeight="1">
      <c r="B11" s="70">
        <f aca="true" t="shared" si="1" ref="B11:B42">B10+1</f>
        <v>2</v>
      </c>
      <c r="C11" s="33">
        <v>2781</v>
      </c>
      <c r="D11" s="25" t="s">
        <v>71</v>
      </c>
      <c r="E11" s="105">
        <v>1</v>
      </c>
      <c r="F11" s="50" t="s">
        <v>49</v>
      </c>
      <c r="G11" s="43">
        <v>2</v>
      </c>
      <c r="H11" s="44">
        <v>2</v>
      </c>
      <c r="I11" s="86"/>
      <c r="J11" s="108"/>
      <c r="K11" s="71">
        <f t="shared" si="0"/>
        <v>2</v>
      </c>
    </row>
    <row r="12" spans="2:11" s="23" customFormat="1" ht="22.5" customHeight="1">
      <c r="B12" s="70">
        <f t="shared" si="1"/>
        <v>3</v>
      </c>
      <c r="C12" s="33">
        <v>2343</v>
      </c>
      <c r="D12" s="25" t="s">
        <v>129</v>
      </c>
      <c r="E12" s="105">
        <v>1</v>
      </c>
      <c r="F12" s="50" t="s">
        <v>49</v>
      </c>
      <c r="G12" s="43">
        <v>3</v>
      </c>
      <c r="H12" s="44">
        <v>3</v>
      </c>
      <c r="I12" s="86"/>
      <c r="J12" s="90"/>
      <c r="K12" s="71">
        <f t="shared" si="0"/>
        <v>3</v>
      </c>
    </row>
    <row r="13" spans="2:11" s="23" customFormat="1" ht="22.5" customHeight="1">
      <c r="B13" s="70">
        <f t="shared" si="1"/>
        <v>4</v>
      </c>
      <c r="C13" s="33">
        <v>2849</v>
      </c>
      <c r="D13" s="25" t="s">
        <v>67</v>
      </c>
      <c r="E13" s="105">
        <v>2</v>
      </c>
      <c r="F13" s="50" t="s">
        <v>49</v>
      </c>
      <c r="G13" s="45">
        <v>4</v>
      </c>
      <c r="H13" s="44">
        <v>4</v>
      </c>
      <c r="I13" s="87"/>
      <c r="J13" s="90"/>
      <c r="K13" s="71">
        <f t="shared" si="0"/>
        <v>4</v>
      </c>
    </row>
    <row r="14" spans="2:11" s="23" customFormat="1" ht="22.5" customHeight="1">
      <c r="B14" s="70">
        <f t="shared" si="1"/>
        <v>5</v>
      </c>
      <c r="C14" s="33">
        <v>6</v>
      </c>
      <c r="D14" s="25" t="s">
        <v>65</v>
      </c>
      <c r="E14" s="105">
        <v>1</v>
      </c>
      <c r="F14" s="50" t="s">
        <v>49</v>
      </c>
      <c r="G14" s="43">
        <v>5</v>
      </c>
      <c r="H14" s="48">
        <v>5</v>
      </c>
      <c r="I14" s="86"/>
      <c r="J14" s="90"/>
      <c r="K14" s="71">
        <f t="shared" si="0"/>
        <v>5</v>
      </c>
    </row>
    <row r="15" spans="2:11" s="23" customFormat="1" ht="22.5" customHeight="1">
      <c r="B15" s="70">
        <f t="shared" si="1"/>
        <v>6</v>
      </c>
      <c r="C15" s="33">
        <v>2569</v>
      </c>
      <c r="D15" s="25" t="s">
        <v>61</v>
      </c>
      <c r="E15" s="105">
        <v>2</v>
      </c>
      <c r="F15" s="50" t="s">
        <v>62</v>
      </c>
      <c r="G15" s="45">
        <v>6</v>
      </c>
      <c r="H15" s="44">
        <v>6</v>
      </c>
      <c r="I15" s="86"/>
      <c r="J15" s="90"/>
      <c r="K15" s="71">
        <f t="shared" si="0"/>
        <v>6</v>
      </c>
    </row>
    <row r="16" spans="2:11" s="23" customFormat="1" ht="22.5" customHeight="1">
      <c r="B16" s="70">
        <f t="shared" si="1"/>
        <v>7</v>
      </c>
      <c r="C16" s="33">
        <v>294</v>
      </c>
      <c r="D16" s="25" t="s">
        <v>64</v>
      </c>
      <c r="E16" s="105">
        <v>2</v>
      </c>
      <c r="F16" s="50" t="s">
        <v>49</v>
      </c>
      <c r="G16" s="43">
        <v>7</v>
      </c>
      <c r="H16" s="48">
        <v>7</v>
      </c>
      <c r="I16" s="86"/>
      <c r="J16" s="90"/>
      <c r="K16" s="71">
        <f t="shared" si="0"/>
        <v>7</v>
      </c>
    </row>
    <row r="17" spans="2:11" s="23" customFormat="1" ht="22.5" customHeight="1">
      <c r="B17" s="70">
        <f t="shared" si="1"/>
        <v>8</v>
      </c>
      <c r="C17" s="33">
        <v>2417</v>
      </c>
      <c r="D17" s="25" t="s">
        <v>69</v>
      </c>
      <c r="E17" s="105">
        <v>2</v>
      </c>
      <c r="F17" s="50" t="s">
        <v>49</v>
      </c>
      <c r="G17" s="56">
        <v>8</v>
      </c>
      <c r="H17" s="44">
        <v>8</v>
      </c>
      <c r="I17" s="86"/>
      <c r="J17" s="90"/>
      <c r="K17" s="71">
        <f t="shared" si="0"/>
        <v>8</v>
      </c>
    </row>
    <row r="18" spans="2:11" s="23" customFormat="1" ht="22.5" customHeight="1">
      <c r="B18" s="70">
        <f t="shared" si="1"/>
        <v>9</v>
      </c>
      <c r="C18" s="33">
        <v>2807</v>
      </c>
      <c r="D18" s="25" t="s">
        <v>51</v>
      </c>
      <c r="E18" s="105">
        <v>2</v>
      </c>
      <c r="F18" s="50" t="s">
        <v>49</v>
      </c>
      <c r="G18" s="43">
        <v>9</v>
      </c>
      <c r="H18" s="44">
        <v>9</v>
      </c>
      <c r="I18" s="86"/>
      <c r="J18" s="90"/>
      <c r="K18" s="71">
        <f t="shared" si="0"/>
        <v>9</v>
      </c>
    </row>
    <row r="19" spans="2:11" s="23" customFormat="1" ht="22.5" customHeight="1">
      <c r="B19" s="70">
        <f t="shared" si="1"/>
        <v>10</v>
      </c>
      <c r="C19" s="33">
        <v>2516</v>
      </c>
      <c r="D19" s="110" t="s">
        <v>56</v>
      </c>
      <c r="E19" s="105">
        <v>2</v>
      </c>
      <c r="F19" s="50" t="s">
        <v>49</v>
      </c>
      <c r="G19" s="45">
        <v>10</v>
      </c>
      <c r="H19" s="44">
        <v>10</v>
      </c>
      <c r="I19" s="86"/>
      <c r="J19" s="90"/>
      <c r="K19" s="71">
        <f t="shared" si="0"/>
        <v>10</v>
      </c>
    </row>
    <row r="20" spans="2:11" s="7" customFormat="1" ht="22.5" customHeight="1">
      <c r="B20" s="70">
        <f t="shared" si="1"/>
        <v>11</v>
      </c>
      <c r="C20" s="33">
        <v>2838</v>
      </c>
      <c r="D20" s="25" t="s">
        <v>52</v>
      </c>
      <c r="E20" s="105">
        <v>2</v>
      </c>
      <c r="F20" s="50" t="s">
        <v>49</v>
      </c>
      <c r="G20" s="45" t="s">
        <v>133</v>
      </c>
      <c r="H20" s="44">
        <v>13</v>
      </c>
      <c r="I20" s="86"/>
      <c r="J20" s="90"/>
      <c r="K20" s="71">
        <f t="shared" si="0"/>
        <v>13</v>
      </c>
    </row>
    <row r="21" spans="2:11" s="23" customFormat="1" ht="22.5" customHeight="1">
      <c r="B21" s="70">
        <f t="shared" si="1"/>
        <v>12</v>
      </c>
      <c r="C21" s="33">
        <v>92</v>
      </c>
      <c r="D21" s="25" t="s">
        <v>131</v>
      </c>
      <c r="E21" s="105">
        <v>2</v>
      </c>
      <c r="F21" s="50" t="s">
        <v>49</v>
      </c>
      <c r="G21" s="43" t="s">
        <v>133</v>
      </c>
      <c r="H21" s="44">
        <v>13</v>
      </c>
      <c r="I21" s="86"/>
      <c r="J21" s="90"/>
      <c r="K21" s="71">
        <f t="shared" si="0"/>
        <v>13</v>
      </c>
    </row>
    <row r="22" spans="2:11" s="23" customFormat="1" ht="22.5" customHeight="1">
      <c r="B22" s="70">
        <f t="shared" si="1"/>
        <v>13</v>
      </c>
      <c r="C22" s="33">
        <v>2923</v>
      </c>
      <c r="D22" s="25" t="s">
        <v>60</v>
      </c>
      <c r="E22" s="105">
        <v>2</v>
      </c>
      <c r="F22" s="50" t="s">
        <v>50</v>
      </c>
      <c r="G22" s="43" t="s">
        <v>132</v>
      </c>
      <c r="H22" s="44">
        <v>20</v>
      </c>
      <c r="I22" s="86"/>
      <c r="J22" s="90"/>
      <c r="K22" s="71">
        <f t="shared" si="0"/>
        <v>20</v>
      </c>
    </row>
    <row r="23" spans="2:11" s="23" customFormat="1" ht="22.5" customHeight="1">
      <c r="B23" s="70">
        <f t="shared" si="1"/>
        <v>14</v>
      </c>
      <c r="C23" s="33">
        <v>2616</v>
      </c>
      <c r="D23" s="25" t="s">
        <v>59</v>
      </c>
      <c r="E23" s="105">
        <v>2</v>
      </c>
      <c r="F23" s="50" t="s">
        <v>49</v>
      </c>
      <c r="G23" s="45" t="s">
        <v>132</v>
      </c>
      <c r="H23" s="44">
        <v>20</v>
      </c>
      <c r="I23" s="86"/>
      <c r="J23" s="90"/>
      <c r="K23" s="71">
        <f t="shared" si="0"/>
        <v>20</v>
      </c>
    </row>
    <row r="24" spans="2:11" s="23" customFormat="1" ht="22.5" customHeight="1">
      <c r="B24" s="70">
        <f t="shared" si="1"/>
        <v>15</v>
      </c>
      <c r="C24" s="33">
        <v>15</v>
      </c>
      <c r="D24" s="25" t="s">
        <v>68</v>
      </c>
      <c r="E24" s="105">
        <v>2</v>
      </c>
      <c r="F24" s="50" t="s">
        <v>49</v>
      </c>
      <c r="G24" s="56" t="s">
        <v>132</v>
      </c>
      <c r="H24" s="44">
        <v>20</v>
      </c>
      <c r="I24" s="86"/>
      <c r="J24" s="90"/>
      <c r="K24" s="71">
        <f t="shared" si="0"/>
        <v>20</v>
      </c>
    </row>
    <row r="25" spans="2:11" s="23" customFormat="1" ht="22.5" customHeight="1">
      <c r="B25" s="70">
        <f t="shared" si="1"/>
        <v>16</v>
      </c>
      <c r="C25" s="33">
        <v>2920</v>
      </c>
      <c r="D25" s="25" t="s">
        <v>70</v>
      </c>
      <c r="E25" s="105">
        <v>2</v>
      </c>
      <c r="F25" s="50" t="s">
        <v>49</v>
      </c>
      <c r="G25" s="43" t="s">
        <v>132</v>
      </c>
      <c r="H25" s="48">
        <v>20</v>
      </c>
      <c r="I25" s="87"/>
      <c r="J25" s="90"/>
      <c r="K25" s="71">
        <f t="shared" si="0"/>
        <v>20</v>
      </c>
    </row>
    <row r="26" spans="2:11" s="23" customFormat="1" ht="22.5" customHeight="1">
      <c r="B26" s="70">
        <f t="shared" si="1"/>
        <v>17</v>
      </c>
      <c r="C26" s="33">
        <v>21</v>
      </c>
      <c r="D26" s="25" t="s">
        <v>72</v>
      </c>
      <c r="E26" s="105">
        <v>2</v>
      </c>
      <c r="F26" s="50" t="s">
        <v>50</v>
      </c>
      <c r="G26" s="43" t="s">
        <v>132</v>
      </c>
      <c r="H26" s="46">
        <v>20</v>
      </c>
      <c r="I26" s="86"/>
      <c r="J26" s="90"/>
      <c r="K26" s="71">
        <f t="shared" si="0"/>
        <v>20</v>
      </c>
    </row>
    <row r="27" spans="2:11" s="23" customFormat="1" ht="22.5" customHeight="1">
      <c r="B27" s="70">
        <f t="shared" si="1"/>
        <v>18</v>
      </c>
      <c r="C27" s="33">
        <v>46</v>
      </c>
      <c r="D27" s="25" t="s">
        <v>123</v>
      </c>
      <c r="E27" s="105">
        <v>2</v>
      </c>
      <c r="F27" s="50" t="s">
        <v>49</v>
      </c>
      <c r="G27" s="43" t="s">
        <v>132</v>
      </c>
      <c r="H27" s="46">
        <v>20</v>
      </c>
      <c r="I27" s="86"/>
      <c r="J27" s="90"/>
      <c r="K27" s="71">
        <f t="shared" si="0"/>
        <v>20</v>
      </c>
    </row>
    <row r="28" spans="2:11" s="23" customFormat="1" ht="22.5" customHeight="1">
      <c r="B28" s="70">
        <f t="shared" si="1"/>
        <v>19</v>
      </c>
      <c r="C28" s="33">
        <v>13</v>
      </c>
      <c r="D28" s="25" t="s">
        <v>130</v>
      </c>
      <c r="E28" s="105">
        <v>1</v>
      </c>
      <c r="F28" s="50" t="s">
        <v>49</v>
      </c>
      <c r="G28" s="43" t="s">
        <v>132</v>
      </c>
      <c r="H28" s="46">
        <v>20</v>
      </c>
      <c r="I28" s="86"/>
      <c r="J28" s="90"/>
      <c r="K28" s="71">
        <f t="shared" si="0"/>
        <v>20</v>
      </c>
    </row>
    <row r="29" spans="2:11" s="23" customFormat="1" ht="22.5" customHeight="1">
      <c r="B29" s="70">
        <f t="shared" si="1"/>
        <v>20</v>
      </c>
      <c r="C29" s="33"/>
      <c r="D29" s="25"/>
      <c r="E29" s="105"/>
      <c r="F29" s="50"/>
      <c r="G29" s="43"/>
      <c r="H29" s="49"/>
      <c r="I29" s="86"/>
      <c r="J29" s="90"/>
      <c r="K29" s="71">
        <f aca="true" t="shared" si="2" ref="K29:K42">+H29+J29</f>
        <v>0</v>
      </c>
    </row>
    <row r="30" spans="2:11" s="23" customFormat="1" ht="22.5" customHeight="1">
      <c r="B30" s="70">
        <f t="shared" si="1"/>
        <v>21</v>
      </c>
      <c r="C30" s="33"/>
      <c r="D30" s="25"/>
      <c r="E30" s="105"/>
      <c r="F30" s="50"/>
      <c r="G30" s="43"/>
      <c r="H30" s="48"/>
      <c r="I30" s="86"/>
      <c r="J30" s="90"/>
      <c r="K30" s="71">
        <f t="shared" si="2"/>
        <v>0</v>
      </c>
    </row>
    <row r="31" spans="2:11" s="23" customFormat="1" ht="22.5" customHeight="1">
      <c r="B31" s="70">
        <f t="shared" si="1"/>
        <v>22</v>
      </c>
      <c r="C31" s="33"/>
      <c r="D31" s="25"/>
      <c r="E31" s="105"/>
      <c r="F31" s="50"/>
      <c r="G31" s="56"/>
      <c r="H31" s="44"/>
      <c r="I31" s="86"/>
      <c r="J31" s="90"/>
      <c r="K31" s="71">
        <f t="shared" si="2"/>
        <v>0</v>
      </c>
    </row>
    <row r="32" spans="2:11" s="7" customFormat="1" ht="22.5" customHeight="1">
      <c r="B32" s="70">
        <f t="shared" si="1"/>
        <v>23</v>
      </c>
      <c r="C32" s="33"/>
      <c r="D32" s="25"/>
      <c r="E32" s="105"/>
      <c r="F32" s="50"/>
      <c r="G32" s="45"/>
      <c r="H32" s="44"/>
      <c r="I32" s="86"/>
      <c r="J32" s="90"/>
      <c r="K32" s="71">
        <f t="shared" si="2"/>
        <v>0</v>
      </c>
    </row>
    <row r="33" spans="2:11" s="7" customFormat="1" ht="22.5" customHeight="1">
      <c r="B33" s="70">
        <f t="shared" si="1"/>
        <v>24</v>
      </c>
      <c r="C33" s="33"/>
      <c r="D33" s="25"/>
      <c r="E33" s="105"/>
      <c r="F33" s="50"/>
      <c r="G33" s="45"/>
      <c r="H33" s="44"/>
      <c r="I33" s="86"/>
      <c r="J33" s="90"/>
      <c r="K33" s="71">
        <f t="shared" si="2"/>
        <v>0</v>
      </c>
    </row>
    <row r="34" spans="2:11" s="7" customFormat="1" ht="22.5" customHeight="1">
      <c r="B34" s="70">
        <f t="shared" si="1"/>
        <v>25</v>
      </c>
      <c r="C34" s="33"/>
      <c r="D34" s="25"/>
      <c r="E34" s="105"/>
      <c r="F34" s="50"/>
      <c r="G34" s="45"/>
      <c r="H34" s="44"/>
      <c r="I34" s="86"/>
      <c r="J34" s="90"/>
      <c r="K34" s="71">
        <f t="shared" si="2"/>
        <v>0</v>
      </c>
    </row>
    <row r="35" spans="2:11" s="7" customFormat="1" ht="22.5" customHeight="1">
      <c r="B35" s="70">
        <f t="shared" si="1"/>
        <v>26</v>
      </c>
      <c r="C35" s="34"/>
      <c r="D35" s="35"/>
      <c r="E35" s="106"/>
      <c r="F35" s="51"/>
      <c r="G35" s="45"/>
      <c r="H35" s="44"/>
      <c r="I35" s="86"/>
      <c r="J35" s="90"/>
      <c r="K35" s="71">
        <f t="shared" si="2"/>
        <v>0</v>
      </c>
    </row>
    <row r="36" spans="2:11" s="7" customFormat="1" ht="22.5" customHeight="1">
      <c r="B36" s="70">
        <f t="shared" si="1"/>
        <v>27</v>
      </c>
      <c r="C36" s="33"/>
      <c r="D36" s="25"/>
      <c r="E36" s="105"/>
      <c r="F36" s="51"/>
      <c r="G36" s="45"/>
      <c r="H36" s="44"/>
      <c r="I36" s="86"/>
      <c r="J36" s="90"/>
      <c r="K36" s="71">
        <f t="shared" si="2"/>
        <v>0</v>
      </c>
    </row>
    <row r="37" spans="2:11" s="7" customFormat="1" ht="22.5" customHeight="1">
      <c r="B37" s="70">
        <f t="shared" si="1"/>
        <v>28</v>
      </c>
      <c r="C37" s="33"/>
      <c r="D37" s="25"/>
      <c r="E37" s="105"/>
      <c r="F37" s="50"/>
      <c r="G37" s="45"/>
      <c r="H37" s="44"/>
      <c r="I37" s="86"/>
      <c r="J37" s="90"/>
      <c r="K37" s="71">
        <f t="shared" si="2"/>
        <v>0</v>
      </c>
    </row>
    <row r="38" spans="2:11" s="7" customFormat="1" ht="22.5" customHeight="1">
      <c r="B38" s="70">
        <f t="shared" si="1"/>
        <v>29</v>
      </c>
      <c r="C38" s="33"/>
      <c r="D38" s="25"/>
      <c r="E38" s="105"/>
      <c r="F38" s="51"/>
      <c r="G38" s="56"/>
      <c r="H38" s="53"/>
      <c r="I38" s="44"/>
      <c r="J38" s="90"/>
      <c r="K38" s="71">
        <f t="shared" si="2"/>
        <v>0</v>
      </c>
    </row>
    <row r="39" spans="2:11" s="7" customFormat="1" ht="22.5" customHeight="1">
      <c r="B39" s="70">
        <f t="shared" si="1"/>
        <v>30</v>
      </c>
      <c r="C39" s="33"/>
      <c r="D39" s="25"/>
      <c r="E39" s="105"/>
      <c r="F39" s="51"/>
      <c r="G39" s="45"/>
      <c r="H39" s="53"/>
      <c r="I39" s="88"/>
      <c r="J39" s="90"/>
      <c r="K39" s="71">
        <f t="shared" si="2"/>
        <v>0</v>
      </c>
    </row>
    <row r="40" spans="2:11" s="7" customFormat="1" ht="22.5" customHeight="1">
      <c r="B40" s="70">
        <f t="shared" si="1"/>
        <v>31</v>
      </c>
      <c r="C40" s="33"/>
      <c r="D40" s="25"/>
      <c r="E40" s="105"/>
      <c r="F40" s="50"/>
      <c r="G40" s="45"/>
      <c r="H40" s="53"/>
      <c r="I40" s="44"/>
      <c r="J40" s="90"/>
      <c r="K40" s="71">
        <f t="shared" si="2"/>
        <v>0</v>
      </c>
    </row>
    <row r="41" spans="2:11" s="7" customFormat="1" ht="22.5" customHeight="1">
      <c r="B41" s="70">
        <f t="shared" si="1"/>
        <v>32</v>
      </c>
      <c r="C41" s="33"/>
      <c r="D41" s="25"/>
      <c r="E41" s="105"/>
      <c r="F41" s="50"/>
      <c r="G41" s="45"/>
      <c r="H41" s="53"/>
      <c r="I41" s="44"/>
      <c r="J41" s="90"/>
      <c r="K41" s="71">
        <f t="shared" si="2"/>
        <v>0</v>
      </c>
    </row>
    <row r="42" spans="2:11" s="7" customFormat="1" ht="22.5" customHeight="1" thickBot="1">
      <c r="B42" s="73">
        <f t="shared" si="1"/>
        <v>33</v>
      </c>
      <c r="C42" s="74"/>
      <c r="D42" s="75"/>
      <c r="E42" s="107"/>
      <c r="F42" s="76"/>
      <c r="G42" s="77"/>
      <c r="H42" s="78"/>
      <c r="I42" s="89"/>
      <c r="J42" s="91"/>
      <c r="K42" s="80">
        <f t="shared" si="2"/>
        <v>0</v>
      </c>
    </row>
    <row r="43" spans="2:11" s="7" customFormat="1" ht="16.5" thickTop="1">
      <c r="B43" s="13"/>
      <c r="C43" s="21"/>
      <c r="D43" s="17"/>
      <c r="E43" s="32"/>
      <c r="F43" s="13"/>
      <c r="G43" s="9"/>
      <c r="H43" s="9"/>
      <c r="I43" s="9"/>
      <c r="J43" s="9"/>
      <c r="K43" s="8"/>
    </row>
    <row r="44" spans="2:11" s="7" customFormat="1" ht="15.75">
      <c r="B44" s="13"/>
      <c r="G44" s="9"/>
      <c r="H44" s="9"/>
      <c r="I44" s="9"/>
      <c r="J44" s="9"/>
      <c r="K44" s="8"/>
    </row>
    <row r="45" spans="2:11" s="6" customFormat="1" ht="15" customHeight="1">
      <c r="B45" s="14"/>
      <c r="G45" s="10"/>
      <c r="H45" s="10"/>
      <c r="I45" s="10"/>
      <c r="J45" s="10"/>
      <c r="K45" s="5"/>
    </row>
    <row r="46" spans="2:11" s="6" customFormat="1" ht="15" customHeight="1">
      <c r="B46" s="14"/>
      <c r="C46" s="21"/>
      <c r="D46" s="17"/>
      <c r="E46" s="32"/>
      <c r="F46" s="13"/>
      <c r="G46" s="10"/>
      <c r="H46" s="10"/>
      <c r="I46" s="10"/>
      <c r="J46" s="10"/>
      <c r="K46" s="5"/>
    </row>
    <row r="47" spans="2:11" s="6" customFormat="1" ht="15" customHeight="1">
      <c r="B47" s="14"/>
      <c r="C47" s="21"/>
      <c r="D47" s="17"/>
      <c r="E47" s="32"/>
      <c r="F47" s="13"/>
      <c r="G47" s="10"/>
      <c r="H47" s="10"/>
      <c r="I47" s="10"/>
      <c r="J47" s="10"/>
      <c r="K47" s="5"/>
    </row>
    <row r="48" spans="2:11" s="6" customFormat="1" ht="15" customHeight="1">
      <c r="B48" s="14"/>
      <c r="C48" s="21"/>
      <c r="D48" s="17"/>
      <c r="E48" s="32"/>
      <c r="F48" s="13"/>
      <c r="G48" s="10"/>
      <c r="H48" s="10"/>
      <c r="I48" s="10"/>
      <c r="J48" s="10"/>
      <c r="K48" s="5"/>
    </row>
    <row r="49" spans="2:11" s="6" customFormat="1" ht="15" customHeight="1">
      <c r="B49" s="14"/>
      <c r="C49" s="21"/>
      <c r="D49" s="17"/>
      <c r="E49" s="32"/>
      <c r="F49" s="13"/>
      <c r="G49" s="11"/>
      <c r="H49" s="11"/>
      <c r="I49" s="11"/>
      <c r="J49" s="11"/>
      <c r="K49" s="5"/>
    </row>
    <row r="50" spans="2:11" s="6" customFormat="1" ht="15" customHeight="1">
      <c r="B50" s="14"/>
      <c r="C50" s="21"/>
      <c r="D50" s="17"/>
      <c r="E50" s="32"/>
      <c r="F50" s="13"/>
      <c r="G50" s="10"/>
      <c r="H50" s="10"/>
      <c r="I50" s="10"/>
      <c r="J50" s="10"/>
      <c r="K50" s="5"/>
    </row>
    <row r="51" spans="2:11" s="6" customFormat="1" ht="15" customHeight="1">
      <c r="B51" s="14"/>
      <c r="C51" s="21"/>
      <c r="D51" s="17"/>
      <c r="E51" s="32"/>
      <c r="F51" s="13"/>
      <c r="G51" s="10"/>
      <c r="H51" s="10"/>
      <c r="I51" s="10"/>
      <c r="J51" s="10"/>
      <c r="K51" s="5"/>
    </row>
    <row r="52" spans="2:11" s="6" customFormat="1" ht="15" customHeight="1">
      <c r="B52" s="14"/>
      <c r="C52" s="21"/>
      <c r="D52" s="17"/>
      <c r="E52" s="32"/>
      <c r="F52" s="13"/>
      <c r="G52" s="10"/>
      <c r="H52" s="10"/>
      <c r="I52" s="10"/>
      <c r="J52" s="10"/>
      <c r="K52" s="5"/>
    </row>
    <row r="53" spans="2:11" s="6" customFormat="1" ht="15" customHeight="1">
      <c r="B53" s="14"/>
      <c r="C53" s="21"/>
      <c r="D53" s="17"/>
      <c r="E53" s="32"/>
      <c r="F53" s="13"/>
      <c r="G53" s="10"/>
      <c r="H53" s="10"/>
      <c r="I53" s="10"/>
      <c r="J53" s="10"/>
      <c r="K53" s="5"/>
    </row>
    <row r="54" spans="2:11" s="6" customFormat="1" ht="15" customHeight="1">
      <c r="B54" s="14"/>
      <c r="C54" s="21"/>
      <c r="D54" s="17"/>
      <c r="E54" s="32"/>
      <c r="F54" s="13"/>
      <c r="G54" s="10"/>
      <c r="H54" s="10"/>
      <c r="I54" s="10"/>
      <c r="J54" s="10"/>
      <c r="K54" s="5"/>
    </row>
    <row r="55" spans="2:11" s="6" customFormat="1" ht="15" customHeight="1">
      <c r="B55" s="14"/>
      <c r="C55" s="21"/>
      <c r="D55" s="17"/>
      <c r="E55" s="32"/>
      <c r="F55" s="13"/>
      <c r="G55" s="10"/>
      <c r="H55" s="10"/>
      <c r="I55" s="10"/>
      <c r="J55" s="10"/>
      <c r="K55" s="5"/>
    </row>
    <row r="56" spans="2:11" s="6" customFormat="1" ht="15" customHeight="1">
      <c r="B56" s="14"/>
      <c r="C56" s="21"/>
      <c r="D56" s="17"/>
      <c r="E56" s="32"/>
      <c r="F56" s="13"/>
      <c r="G56" s="10"/>
      <c r="H56" s="10"/>
      <c r="I56" s="10"/>
      <c r="J56" s="10"/>
      <c r="K56" s="5"/>
    </row>
    <row r="57" spans="2:11" s="6" customFormat="1" ht="15" customHeight="1">
      <c r="B57" s="14"/>
      <c r="C57" s="21"/>
      <c r="D57" s="17"/>
      <c r="E57" s="32"/>
      <c r="F57" s="13"/>
      <c r="G57" s="10"/>
      <c r="H57" s="10"/>
      <c r="I57" s="10"/>
      <c r="J57" s="10"/>
      <c r="K57" s="5"/>
    </row>
    <row r="58" spans="2:11" s="6" customFormat="1" ht="15" customHeight="1">
      <c r="B58" s="14"/>
      <c r="C58" s="21"/>
      <c r="D58" s="17"/>
      <c r="E58" s="32"/>
      <c r="F58" s="13"/>
      <c r="G58" s="10"/>
      <c r="H58" s="10"/>
      <c r="I58" s="10"/>
      <c r="J58" s="10"/>
      <c r="K58" s="5"/>
    </row>
    <row r="59" spans="2:11" s="6" customFormat="1" ht="15" customHeight="1">
      <c r="B59" s="14"/>
      <c r="C59" s="21"/>
      <c r="D59" s="17"/>
      <c r="E59" s="32"/>
      <c r="F59" s="13"/>
      <c r="G59" s="10"/>
      <c r="H59" s="10"/>
      <c r="I59" s="10"/>
      <c r="J59" s="10"/>
      <c r="K59" s="5"/>
    </row>
    <row r="60" spans="2:11" s="6" customFormat="1" ht="15" customHeight="1">
      <c r="B60" s="14"/>
      <c r="C60" s="21"/>
      <c r="D60" s="17"/>
      <c r="E60" s="32"/>
      <c r="F60" s="13"/>
      <c r="G60" s="10"/>
      <c r="H60" s="10"/>
      <c r="I60" s="10"/>
      <c r="J60" s="10"/>
      <c r="K60" s="5"/>
    </row>
    <row r="61" spans="2:11" s="6" customFormat="1" ht="15" customHeight="1">
      <c r="B61" s="14"/>
      <c r="C61" s="21"/>
      <c r="D61" s="17"/>
      <c r="E61" s="32"/>
      <c r="F61" s="13"/>
      <c r="G61" s="10"/>
      <c r="H61" s="10"/>
      <c r="I61" s="10"/>
      <c r="J61" s="10"/>
      <c r="K61" s="5"/>
    </row>
    <row r="62" spans="2:11" s="6" customFormat="1" ht="15" customHeight="1">
      <c r="B62" s="14"/>
      <c r="C62" s="21"/>
      <c r="D62" s="17"/>
      <c r="E62" s="32"/>
      <c r="F62" s="13"/>
      <c r="G62" s="10"/>
      <c r="H62" s="10"/>
      <c r="I62" s="10"/>
      <c r="J62" s="10"/>
      <c r="K62" s="5"/>
    </row>
    <row r="63" spans="2:11" s="6" customFormat="1" ht="15" customHeight="1">
      <c r="B63" s="14"/>
      <c r="C63" s="21"/>
      <c r="D63" s="17"/>
      <c r="E63" s="32"/>
      <c r="F63" s="13"/>
      <c r="G63" s="10"/>
      <c r="H63" s="10"/>
      <c r="I63" s="10"/>
      <c r="J63" s="10"/>
      <c r="K63" s="5"/>
    </row>
    <row r="64" spans="2:11" s="6" customFormat="1" ht="15" customHeight="1">
      <c r="B64" s="14"/>
      <c r="C64" s="22"/>
      <c r="D64" s="18"/>
      <c r="E64" s="19"/>
      <c r="F64" s="4"/>
      <c r="G64" s="10"/>
      <c r="H64" s="10"/>
      <c r="I64" s="10"/>
      <c r="J64" s="10"/>
      <c r="K64" s="5"/>
    </row>
    <row r="65" spans="2:11" s="6" customFormat="1" ht="15" customHeight="1">
      <c r="B65" s="14"/>
      <c r="C65" s="22"/>
      <c r="D65" s="18"/>
      <c r="E65" s="19"/>
      <c r="F65" s="4"/>
      <c r="G65" s="10"/>
      <c r="H65" s="10"/>
      <c r="I65" s="10"/>
      <c r="J65" s="10"/>
      <c r="K65" s="5"/>
    </row>
    <row r="66" spans="2:11" s="6" customFormat="1" ht="15" customHeight="1">
      <c r="B66" s="14"/>
      <c r="C66" s="22"/>
      <c r="D66" s="18"/>
      <c r="E66" s="19"/>
      <c r="F66" s="4"/>
      <c r="G66" s="10"/>
      <c r="H66" s="10"/>
      <c r="I66" s="10"/>
      <c r="J66" s="10"/>
      <c r="K66" s="5"/>
    </row>
    <row r="67" spans="2:11" s="6" customFormat="1" ht="15" customHeight="1">
      <c r="B67" s="14"/>
      <c r="C67" s="22"/>
      <c r="D67" s="18"/>
      <c r="E67" s="19"/>
      <c r="F67" s="4"/>
      <c r="G67" s="10"/>
      <c r="H67" s="10"/>
      <c r="I67" s="10"/>
      <c r="J67" s="10"/>
      <c r="K67" s="5"/>
    </row>
    <row r="68" spans="2:11" s="6" customFormat="1" ht="15" customHeight="1">
      <c r="B68" s="14"/>
      <c r="C68" s="22"/>
      <c r="D68" s="18"/>
      <c r="E68" s="19"/>
      <c r="F68" s="4"/>
      <c r="G68" s="10"/>
      <c r="H68" s="10"/>
      <c r="I68" s="10"/>
      <c r="J68" s="10"/>
      <c r="K68" s="5"/>
    </row>
    <row r="69" spans="2:11" s="6" customFormat="1" ht="15" customHeight="1">
      <c r="B69" s="14"/>
      <c r="C69" s="22"/>
      <c r="D69" s="18"/>
      <c r="E69" s="19"/>
      <c r="F69" s="4"/>
      <c r="G69" s="10"/>
      <c r="H69" s="10"/>
      <c r="I69" s="10"/>
      <c r="J69" s="10"/>
      <c r="K69" s="5"/>
    </row>
    <row r="70" spans="2:11" s="6" customFormat="1" ht="15" customHeight="1">
      <c r="B70" s="14"/>
      <c r="C70" s="22"/>
      <c r="D70" s="18"/>
      <c r="E70" s="19"/>
      <c r="F70" s="4"/>
      <c r="G70" s="10"/>
      <c r="H70" s="10"/>
      <c r="I70" s="10"/>
      <c r="J70" s="10"/>
      <c r="K70" s="5"/>
    </row>
    <row r="71" spans="2:11" s="6" customFormat="1" ht="15" customHeight="1">
      <c r="B71" s="14"/>
      <c r="C71" s="22"/>
      <c r="D71" s="18"/>
      <c r="E71" s="19"/>
      <c r="F71" s="4"/>
      <c r="G71" s="10"/>
      <c r="H71" s="10"/>
      <c r="I71" s="10"/>
      <c r="J71" s="10"/>
      <c r="K71" s="5"/>
    </row>
    <row r="72" spans="2:11" s="6" customFormat="1" ht="15" customHeight="1">
      <c r="B72" s="14"/>
      <c r="C72" s="22"/>
      <c r="D72" s="18"/>
      <c r="E72" s="19"/>
      <c r="F72" s="4"/>
      <c r="G72" s="10"/>
      <c r="H72" s="10"/>
      <c r="I72" s="10"/>
      <c r="J72" s="10"/>
      <c r="K72" s="5"/>
    </row>
    <row r="73" spans="2:11" s="6" customFormat="1" ht="15" customHeight="1">
      <c r="B73" s="14"/>
      <c r="C73" s="22"/>
      <c r="D73" s="18"/>
      <c r="E73" s="19"/>
      <c r="F73" s="4"/>
      <c r="G73" s="10"/>
      <c r="H73" s="10"/>
      <c r="I73" s="10"/>
      <c r="J73" s="10"/>
      <c r="K73" s="5"/>
    </row>
    <row r="74" spans="2:11" s="6" customFormat="1" ht="15" customHeight="1">
      <c r="B74" s="14"/>
      <c r="C74" s="22"/>
      <c r="D74" s="18"/>
      <c r="E74" s="19"/>
      <c r="F74" s="4"/>
      <c r="G74" s="10"/>
      <c r="H74" s="10"/>
      <c r="I74" s="10"/>
      <c r="J74" s="10"/>
      <c r="K74" s="5"/>
    </row>
    <row r="75" spans="2:11" s="6" customFormat="1" ht="15" customHeight="1">
      <c r="B75" s="14"/>
      <c r="C75" s="22"/>
      <c r="D75" s="18"/>
      <c r="E75" s="19"/>
      <c r="F75" s="4"/>
      <c r="G75" s="10"/>
      <c r="H75" s="10"/>
      <c r="I75" s="10"/>
      <c r="J75" s="10"/>
      <c r="K75" s="5"/>
    </row>
    <row r="76" spans="2:11" s="6" customFormat="1" ht="15" customHeight="1">
      <c r="B76" s="14"/>
      <c r="C76" s="22"/>
      <c r="D76" s="18"/>
      <c r="E76" s="19"/>
      <c r="F76" s="4"/>
      <c r="G76" s="10"/>
      <c r="H76" s="10"/>
      <c r="I76" s="10"/>
      <c r="J76" s="10"/>
      <c r="K76" s="5"/>
    </row>
    <row r="77" spans="2:11" s="6" customFormat="1" ht="15" customHeight="1">
      <c r="B77" s="14"/>
      <c r="C77" s="22"/>
      <c r="D77" s="18"/>
      <c r="E77" s="19"/>
      <c r="F77" s="4"/>
      <c r="G77" s="10"/>
      <c r="H77" s="10"/>
      <c r="I77" s="10"/>
      <c r="J77" s="10"/>
      <c r="K77" s="5"/>
    </row>
    <row r="78" spans="2:11" s="6" customFormat="1" ht="15" customHeight="1">
      <c r="B78" s="14"/>
      <c r="C78" s="22"/>
      <c r="D78" s="18"/>
      <c r="E78" s="19"/>
      <c r="F78" s="4"/>
      <c r="G78" s="10"/>
      <c r="H78" s="10"/>
      <c r="I78" s="10"/>
      <c r="J78" s="10"/>
      <c r="K78" s="5"/>
    </row>
    <row r="79" spans="2:11" s="6" customFormat="1" ht="15" customHeight="1">
      <c r="B79" s="14"/>
      <c r="C79" s="22"/>
      <c r="D79" s="18"/>
      <c r="E79" s="19"/>
      <c r="F79" s="4"/>
      <c r="G79" s="10"/>
      <c r="H79" s="10"/>
      <c r="I79" s="10"/>
      <c r="J79" s="10"/>
      <c r="K79" s="5"/>
    </row>
    <row r="80" spans="2:11" s="6" customFormat="1" ht="15" customHeight="1">
      <c r="B80" s="14"/>
      <c r="C80" s="22"/>
      <c r="D80" s="18"/>
      <c r="E80" s="19"/>
      <c r="F80" s="4"/>
      <c r="G80" s="10"/>
      <c r="H80" s="10"/>
      <c r="I80" s="10"/>
      <c r="J80" s="10"/>
      <c r="K80" s="5"/>
    </row>
    <row r="81" spans="2:11" s="6" customFormat="1" ht="15" customHeight="1">
      <c r="B81" s="14"/>
      <c r="C81" s="22"/>
      <c r="D81" s="18"/>
      <c r="E81" s="19"/>
      <c r="F81" s="4"/>
      <c r="G81" s="10"/>
      <c r="H81" s="10"/>
      <c r="I81" s="10"/>
      <c r="J81" s="10"/>
      <c r="K81" s="5"/>
    </row>
    <row r="82" spans="2:11" s="6" customFormat="1" ht="15" customHeight="1">
      <c r="B82" s="14"/>
      <c r="C82" s="22"/>
      <c r="D82" s="18"/>
      <c r="E82" s="19"/>
      <c r="F82" s="4"/>
      <c r="G82" s="10"/>
      <c r="H82" s="10"/>
      <c r="I82" s="10"/>
      <c r="J82" s="10"/>
      <c r="K82" s="5"/>
    </row>
    <row r="83" spans="2:11" s="6" customFormat="1" ht="15" customHeight="1">
      <c r="B83" s="14"/>
      <c r="C83" s="22"/>
      <c r="D83" s="18"/>
      <c r="E83" s="19"/>
      <c r="F83" s="4"/>
      <c r="G83" s="10"/>
      <c r="H83" s="10"/>
      <c r="I83" s="10"/>
      <c r="J83" s="10"/>
      <c r="K83" s="5"/>
    </row>
    <row r="84" spans="2:11" s="6" customFormat="1" ht="15" customHeight="1">
      <c r="B84" s="14"/>
      <c r="C84" s="22"/>
      <c r="D84" s="18"/>
      <c r="E84" s="19"/>
      <c r="F84" s="4"/>
      <c r="G84" s="10"/>
      <c r="H84" s="10"/>
      <c r="I84" s="10"/>
      <c r="J84" s="10"/>
      <c r="K84" s="5"/>
    </row>
    <row r="85" spans="2:11" s="6" customFormat="1" ht="15" customHeight="1">
      <c r="B85" s="14"/>
      <c r="C85" s="22"/>
      <c r="D85" s="18"/>
      <c r="E85" s="19"/>
      <c r="F85" s="4"/>
      <c r="G85" s="10"/>
      <c r="H85" s="10"/>
      <c r="I85" s="10"/>
      <c r="J85" s="10"/>
      <c r="K85" s="5"/>
    </row>
    <row r="86" spans="2:11" s="6" customFormat="1" ht="15" customHeight="1">
      <c r="B86" s="14"/>
      <c r="C86" s="22"/>
      <c r="D86" s="18"/>
      <c r="E86" s="19"/>
      <c r="F86" s="4"/>
      <c r="G86" s="10"/>
      <c r="H86" s="10"/>
      <c r="I86" s="10"/>
      <c r="J86" s="10"/>
      <c r="K86" s="5"/>
    </row>
    <row r="87" spans="2:11" s="6" customFormat="1" ht="15" customHeight="1">
      <c r="B87" s="14"/>
      <c r="C87" s="22"/>
      <c r="D87" s="18"/>
      <c r="E87" s="19"/>
      <c r="F87" s="4"/>
      <c r="G87" s="10"/>
      <c r="H87" s="10"/>
      <c r="I87" s="10"/>
      <c r="J87" s="10"/>
      <c r="K87" s="5"/>
    </row>
    <row r="88" spans="2:11" s="6" customFormat="1" ht="15" customHeight="1">
      <c r="B88" s="14"/>
      <c r="C88" s="22"/>
      <c r="D88" s="18"/>
      <c r="E88" s="19"/>
      <c r="F88" s="4"/>
      <c r="G88" s="10"/>
      <c r="H88" s="10"/>
      <c r="I88" s="10"/>
      <c r="J88" s="10"/>
      <c r="K88" s="5"/>
    </row>
    <row r="89" spans="2:11" s="6" customFormat="1" ht="15" customHeight="1">
      <c r="B89" s="14"/>
      <c r="C89" s="22"/>
      <c r="D89" s="18"/>
      <c r="E89" s="19"/>
      <c r="F89" s="4"/>
      <c r="G89" s="10"/>
      <c r="H89" s="10"/>
      <c r="I89" s="10"/>
      <c r="J89" s="10"/>
      <c r="K89" s="5"/>
    </row>
    <row r="90" spans="2:11" s="6" customFormat="1" ht="15" customHeight="1">
      <c r="B90" s="14"/>
      <c r="C90" s="22"/>
      <c r="D90" s="18"/>
      <c r="E90" s="19"/>
      <c r="F90" s="4"/>
      <c r="G90" s="10"/>
      <c r="H90" s="10"/>
      <c r="I90" s="10"/>
      <c r="J90" s="10"/>
      <c r="K90" s="5"/>
    </row>
    <row r="91" spans="2:11" s="6" customFormat="1" ht="15" customHeight="1">
      <c r="B91" s="14"/>
      <c r="C91" s="22"/>
      <c r="D91" s="18"/>
      <c r="E91" s="19"/>
      <c r="F91" s="4"/>
      <c r="G91" s="10"/>
      <c r="H91" s="10"/>
      <c r="I91" s="10"/>
      <c r="J91" s="10"/>
      <c r="K91" s="5"/>
    </row>
    <row r="92" spans="2:11" s="6" customFormat="1" ht="15" customHeight="1">
      <c r="B92" s="14"/>
      <c r="C92" s="22"/>
      <c r="D92" s="18"/>
      <c r="E92" s="19"/>
      <c r="F92" s="4"/>
      <c r="G92" s="10"/>
      <c r="H92" s="10"/>
      <c r="I92" s="10"/>
      <c r="J92" s="10"/>
      <c r="K92" s="5"/>
    </row>
    <row r="93" spans="2:11" s="6" customFormat="1" ht="15" customHeight="1">
      <c r="B93" s="14"/>
      <c r="C93" s="22"/>
      <c r="D93" s="18"/>
      <c r="E93" s="19"/>
      <c r="F93" s="4"/>
      <c r="G93" s="10"/>
      <c r="H93" s="10"/>
      <c r="I93" s="10"/>
      <c r="J93" s="10"/>
      <c r="K93" s="5"/>
    </row>
    <row r="94" spans="2:11" s="6" customFormat="1" ht="15" customHeight="1">
      <c r="B94" s="14"/>
      <c r="C94" s="22"/>
      <c r="D94" s="18"/>
      <c r="E94" s="19"/>
      <c r="F94" s="4"/>
      <c r="G94" s="10"/>
      <c r="H94" s="10"/>
      <c r="I94" s="10"/>
      <c r="J94" s="10"/>
      <c r="K94" s="5"/>
    </row>
    <row r="95" spans="2:11" s="6" customFormat="1" ht="15" customHeight="1">
      <c r="B95" s="14"/>
      <c r="C95" s="22"/>
      <c r="D95" s="18"/>
      <c r="E95" s="19"/>
      <c r="F95" s="4"/>
      <c r="G95" s="10"/>
      <c r="H95" s="10"/>
      <c r="I95" s="10"/>
      <c r="J95" s="10"/>
      <c r="K95" s="5"/>
    </row>
    <row r="96" spans="2:11" s="6" customFormat="1" ht="15" customHeight="1">
      <c r="B96" s="14"/>
      <c r="C96" s="22"/>
      <c r="D96" s="18"/>
      <c r="E96" s="19"/>
      <c r="F96" s="4"/>
      <c r="G96" s="10"/>
      <c r="H96" s="10"/>
      <c r="I96" s="10"/>
      <c r="J96" s="10"/>
      <c r="K96" s="5"/>
    </row>
    <row r="97" spans="2:11" s="6" customFormat="1" ht="15" customHeight="1">
      <c r="B97" s="14"/>
      <c r="C97" s="22"/>
      <c r="D97" s="18"/>
      <c r="E97" s="19"/>
      <c r="F97" s="4"/>
      <c r="G97" s="10"/>
      <c r="H97" s="10"/>
      <c r="I97" s="10"/>
      <c r="J97" s="10"/>
      <c r="K97" s="5"/>
    </row>
    <row r="98" spans="2:11" s="6" customFormat="1" ht="15" customHeight="1">
      <c r="B98" s="14"/>
      <c r="C98" s="14"/>
      <c r="D98" s="19"/>
      <c r="E98" s="19"/>
      <c r="F98" s="4"/>
      <c r="G98" s="10"/>
      <c r="H98" s="10"/>
      <c r="I98" s="10"/>
      <c r="J98" s="10"/>
      <c r="K98" s="5"/>
    </row>
    <row r="99" spans="2:11" s="6" customFormat="1" ht="15" customHeight="1">
      <c r="B99" s="14"/>
      <c r="C99" s="14"/>
      <c r="D99" s="19"/>
      <c r="E99" s="19"/>
      <c r="F99" s="4"/>
      <c r="G99" s="10"/>
      <c r="H99" s="10"/>
      <c r="I99" s="10"/>
      <c r="J99" s="10"/>
      <c r="K99" s="5"/>
    </row>
    <row r="100" spans="2:11" s="6" customFormat="1" ht="15" customHeight="1">
      <c r="B100" s="14"/>
      <c r="C100" s="14"/>
      <c r="D100" s="19"/>
      <c r="E100" s="19"/>
      <c r="F100" s="4"/>
      <c r="G100" s="10"/>
      <c r="H100" s="10"/>
      <c r="I100" s="10"/>
      <c r="J100" s="10"/>
      <c r="K100" s="5"/>
    </row>
    <row r="101" spans="2:11" s="6" customFormat="1" ht="15" customHeight="1">
      <c r="B101" s="14"/>
      <c r="C101" s="14"/>
      <c r="D101" s="19"/>
      <c r="E101" s="19"/>
      <c r="F101" s="4"/>
      <c r="G101" s="10"/>
      <c r="H101" s="10"/>
      <c r="I101" s="10"/>
      <c r="J101" s="10"/>
      <c r="K101" s="5"/>
    </row>
    <row r="102" spans="2:11" s="6" customFormat="1" ht="15" customHeight="1">
      <c r="B102" s="14"/>
      <c r="C102" s="14"/>
      <c r="D102" s="19"/>
      <c r="E102" s="19"/>
      <c r="F102" s="4"/>
      <c r="G102" s="10"/>
      <c r="H102" s="10"/>
      <c r="I102" s="10"/>
      <c r="J102" s="10"/>
      <c r="K102" s="5"/>
    </row>
    <row r="103" spans="2:11" s="6" customFormat="1" ht="15" customHeight="1">
      <c r="B103" s="14"/>
      <c r="C103" s="14"/>
      <c r="D103" s="19"/>
      <c r="E103" s="19"/>
      <c r="F103" s="4"/>
      <c r="G103" s="10"/>
      <c r="H103" s="10"/>
      <c r="I103" s="10"/>
      <c r="J103" s="10"/>
      <c r="K103" s="5"/>
    </row>
    <row r="104" spans="2:11" s="6" customFormat="1" ht="15" customHeight="1">
      <c r="B104" s="14"/>
      <c r="C104" s="14"/>
      <c r="D104" s="19"/>
      <c r="E104" s="19"/>
      <c r="F104" s="4"/>
      <c r="G104" s="10"/>
      <c r="H104" s="10"/>
      <c r="I104" s="10"/>
      <c r="J104" s="10"/>
      <c r="K104" s="5"/>
    </row>
    <row r="105" spans="2:11" s="6" customFormat="1" ht="15" customHeight="1">
      <c r="B105" s="14"/>
      <c r="C105" s="14"/>
      <c r="D105" s="19"/>
      <c r="E105" s="19"/>
      <c r="F105" s="4"/>
      <c r="G105" s="10"/>
      <c r="H105" s="10"/>
      <c r="I105" s="10"/>
      <c r="J105" s="10"/>
      <c r="K105" s="5"/>
    </row>
    <row r="106" spans="2:11" s="6" customFormat="1" ht="15" customHeight="1">
      <c r="B106" s="14"/>
      <c r="C106" s="14"/>
      <c r="D106" s="19"/>
      <c r="E106" s="19"/>
      <c r="F106" s="4"/>
      <c r="G106" s="10"/>
      <c r="H106" s="10"/>
      <c r="I106" s="10"/>
      <c r="J106" s="10"/>
      <c r="K106" s="5"/>
    </row>
    <row r="107" spans="2:11" s="6" customFormat="1" ht="15" customHeight="1">
      <c r="B107" s="14"/>
      <c r="C107" s="14"/>
      <c r="D107" s="19"/>
      <c r="E107" s="19"/>
      <c r="F107" s="4"/>
      <c r="G107" s="10"/>
      <c r="H107" s="10"/>
      <c r="I107" s="10"/>
      <c r="J107" s="10"/>
      <c r="K107" s="5"/>
    </row>
    <row r="108" spans="2:11" s="6" customFormat="1" ht="15" customHeight="1">
      <c r="B108" s="14"/>
      <c r="C108" s="14"/>
      <c r="D108" s="19"/>
      <c r="E108" s="19"/>
      <c r="F108" s="4"/>
      <c r="G108" s="10"/>
      <c r="H108" s="10"/>
      <c r="I108" s="10"/>
      <c r="J108" s="10"/>
      <c r="K108" s="5"/>
    </row>
    <row r="109" spans="2:11" s="6" customFormat="1" ht="15" customHeight="1">
      <c r="B109" s="14"/>
      <c r="C109" s="14"/>
      <c r="D109" s="19"/>
      <c r="E109" s="19"/>
      <c r="F109" s="4"/>
      <c r="G109" s="10"/>
      <c r="H109" s="10"/>
      <c r="I109" s="10"/>
      <c r="J109" s="10"/>
      <c r="K109" s="5"/>
    </row>
    <row r="110" spans="2:11" s="6" customFormat="1" ht="15" customHeight="1">
      <c r="B110" s="14"/>
      <c r="C110" s="14"/>
      <c r="D110" s="19"/>
      <c r="E110" s="19"/>
      <c r="F110" s="4"/>
      <c r="G110" s="10"/>
      <c r="H110" s="10"/>
      <c r="I110" s="10"/>
      <c r="J110" s="10"/>
      <c r="K110" s="5"/>
    </row>
    <row r="111" spans="2:11" s="6" customFormat="1" ht="15" customHeight="1">
      <c r="B111" s="14"/>
      <c r="C111" s="14"/>
      <c r="D111" s="19"/>
      <c r="E111" s="19"/>
      <c r="F111" s="4"/>
      <c r="G111" s="10"/>
      <c r="H111" s="10"/>
      <c r="I111" s="10"/>
      <c r="J111" s="10"/>
      <c r="K111" s="5"/>
    </row>
    <row r="112" spans="2:11" s="6" customFormat="1" ht="15" customHeight="1">
      <c r="B112" s="14"/>
      <c r="C112" s="14"/>
      <c r="D112" s="19"/>
      <c r="E112" s="19"/>
      <c r="F112" s="4"/>
      <c r="G112" s="10"/>
      <c r="H112" s="10"/>
      <c r="I112" s="10"/>
      <c r="J112" s="10"/>
      <c r="K112" s="5"/>
    </row>
    <row r="113" spans="2:11" s="6" customFormat="1" ht="15" customHeight="1">
      <c r="B113" s="14"/>
      <c r="C113" s="14"/>
      <c r="D113" s="19"/>
      <c r="E113" s="19"/>
      <c r="F113" s="4"/>
      <c r="G113" s="10"/>
      <c r="H113" s="10"/>
      <c r="I113" s="10"/>
      <c r="J113" s="10"/>
      <c r="K113" s="5"/>
    </row>
    <row r="114" spans="2:11" s="6" customFormat="1" ht="15" customHeight="1">
      <c r="B114" s="14"/>
      <c r="C114" s="14"/>
      <c r="D114" s="19"/>
      <c r="E114" s="19"/>
      <c r="F114" s="4"/>
      <c r="G114" s="10"/>
      <c r="H114" s="10"/>
      <c r="I114" s="10"/>
      <c r="J114" s="10"/>
      <c r="K114" s="5"/>
    </row>
    <row r="115" spans="2:11" s="6" customFormat="1" ht="15" customHeight="1">
      <c r="B115" s="14"/>
      <c r="C115" s="14"/>
      <c r="D115" s="19"/>
      <c r="E115" s="19"/>
      <c r="F115" s="4"/>
      <c r="G115" s="10"/>
      <c r="H115" s="10"/>
      <c r="I115" s="10"/>
      <c r="J115" s="10"/>
      <c r="K115" s="5"/>
    </row>
    <row r="116" spans="2:11" s="6" customFormat="1" ht="15" customHeight="1">
      <c r="B116" s="14"/>
      <c r="C116" s="14"/>
      <c r="D116" s="19"/>
      <c r="E116" s="19"/>
      <c r="F116" s="4"/>
      <c r="G116" s="10"/>
      <c r="H116" s="10"/>
      <c r="I116" s="10"/>
      <c r="J116" s="10"/>
      <c r="K116" s="5"/>
    </row>
    <row r="117" spans="2:11" s="6" customFormat="1" ht="15" customHeight="1">
      <c r="B117" s="14"/>
      <c r="C117" s="14"/>
      <c r="D117" s="19"/>
      <c r="E117" s="19"/>
      <c r="F117" s="4"/>
      <c r="G117" s="10"/>
      <c r="H117" s="10"/>
      <c r="I117" s="10"/>
      <c r="J117" s="10"/>
      <c r="K117" s="5"/>
    </row>
    <row r="118" spans="2:11" s="6" customFormat="1" ht="15" customHeight="1">
      <c r="B118" s="14"/>
      <c r="C118" s="14"/>
      <c r="D118" s="19"/>
      <c r="E118" s="19"/>
      <c r="F118" s="4"/>
      <c r="G118" s="10"/>
      <c r="H118" s="10"/>
      <c r="I118" s="10"/>
      <c r="J118" s="10"/>
      <c r="K118" s="5"/>
    </row>
    <row r="119" spans="2:11" s="6" customFormat="1" ht="15" customHeight="1">
      <c r="B119" s="14"/>
      <c r="C119" s="14"/>
      <c r="D119" s="19"/>
      <c r="E119" s="19"/>
      <c r="F119" s="4"/>
      <c r="G119" s="10"/>
      <c r="H119" s="10"/>
      <c r="I119" s="10"/>
      <c r="J119" s="10"/>
      <c r="K119" s="5"/>
    </row>
    <row r="120" spans="2:11" s="6" customFormat="1" ht="15" customHeight="1">
      <c r="B120" s="14"/>
      <c r="C120" s="14"/>
      <c r="D120" s="19"/>
      <c r="E120" s="19"/>
      <c r="F120" s="4"/>
      <c r="G120" s="10"/>
      <c r="H120" s="10"/>
      <c r="I120" s="10"/>
      <c r="J120" s="10"/>
      <c r="K120" s="5"/>
    </row>
    <row r="121" spans="2:11" s="6" customFormat="1" ht="15" customHeight="1">
      <c r="B121" s="14"/>
      <c r="C121" s="14"/>
      <c r="D121" s="19"/>
      <c r="E121" s="19"/>
      <c r="F121" s="4"/>
      <c r="G121" s="10"/>
      <c r="H121" s="10"/>
      <c r="I121" s="10"/>
      <c r="J121" s="10"/>
      <c r="K121" s="5"/>
    </row>
    <row r="122" spans="2:11" s="6" customFormat="1" ht="15" customHeight="1">
      <c r="B122" s="14"/>
      <c r="C122" s="14"/>
      <c r="D122" s="19"/>
      <c r="E122" s="19"/>
      <c r="F122" s="4"/>
      <c r="G122" s="10"/>
      <c r="H122" s="10"/>
      <c r="I122" s="10"/>
      <c r="J122" s="10"/>
      <c r="K122" s="5"/>
    </row>
    <row r="123" spans="2:11" s="6" customFormat="1" ht="15" customHeight="1">
      <c r="B123" s="14"/>
      <c r="C123" s="14"/>
      <c r="D123" s="19"/>
      <c r="E123" s="19"/>
      <c r="F123" s="4"/>
      <c r="G123" s="10"/>
      <c r="H123" s="10"/>
      <c r="I123" s="10"/>
      <c r="J123" s="10"/>
      <c r="K123" s="5"/>
    </row>
    <row r="124" spans="2:11" s="6" customFormat="1" ht="15" customHeight="1">
      <c r="B124" s="14"/>
      <c r="C124" s="14"/>
      <c r="D124" s="19"/>
      <c r="E124" s="19"/>
      <c r="F124" s="4"/>
      <c r="G124" s="10"/>
      <c r="H124" s="10"/>
      <c r="I124" s="10"/>
      <c r="J124" s="10"/>
      <c r="K124" s="5"/>
    </row>
    <row r="125" spans="2:11" s="6" customFormat="1" ht="15" customHeight="1">
      <c r="B125" s="14"/>
      <c r="C125" s="14"/>
      <c r="D125" s="19"/>
      <c r="E125" s="19"/>
      <c r="F125" s="4"/>
      <c r="G125" s="10"/>
      <c r="H125" s="10"/>
      <c r="I125" s="10"/>
      <c r="J125" s="10"/>
      <c r="K125" s="5"/>
    </row>
    <row r="126" spans="2:11" s="6" customFormat="1" ht="15" customHeight="1">
      <c r="B126" s="14"/>
      <c r="C126" s="14"/>
      <c r="D126" s="19"/>
      <c r="E126" s="19"/>
      <c r="F126" s="4"/>
      <c r="G126" s="10"/>
      <c r="H126" s="10"/>
      <c r="I126" s="10"/>
      <c r="J126" s="10"/>
      <c r="K126" s="5"/>
    </row>
    <row r="127" spans="2:11" s="6" customFormat="1" ht="15" customHeight="1">
      <c r="B127" s="14"/>
      <c r="C127" s="14"/>
      <c r="D127" s="19"/>
      <c r="E127" s="19"/>
      <c r="F127" s="4"/>
      <c r="G127" s="10"/>
      <c r="H127" s="10"/>
      <c r="I127" s="10"/>
      <c r="J127" s="10"/>
      <c r="K127" s="5"/>
    </row>
    <row r="128" spans="2:11" s="6" customFormat="1" ht="15" customHeight="1">
      <c r="B128" s="14"/>
      <c r="C128" s="14"/>
      <c r="D128" s="19"/>
      <c r="E128" s="19"/>
      <c r="F128" s="4"/>
      <c r="G128" s="10"/>
      <c r="H128" s="10"/>
      <c r="I128" s="10"/>
      <c r="J128" s="10"/>
      <c r="K128" s="5"/>
    </row>
    <row r="129" spans="2:11" s="6" customFormat="1" ht="15" customHeight="1">
      <c r="B129" s="14"/>
      <c r="C129" s="14"/>
      <c r="D129" s="19"/>
      <c r="E129" s="19"/>
      <c r="F129" s="4"/>
      <c r="G129" s="10"/>
      <c r="H129" s="10"/>
      <c r="I129" s="10"/>
      <c r="J129" s="10"/>
      <c r="K129" s="5"/>
    </row>
    <row r="130" spans="2:11" s="6" customFormat="1" ht="15" customHeight="1">
      <c r="B130" s="14"/>
      <c r="C130" s="14"/>
      <c r="D130" s="19"/>
      <c r="E130" s="19"/>
      <c r="F130" s="4"/>
      <c r="G130" s="10"/>
      <c r="H130" s="10"/>
      <c r="I130" s="10"/>
      <c r="J130" s="10"/>
      <c r="K130" s="5"/>
    </row>
    <row r="131" spans="2:11" s="6" customFormat="1" ht="15" customHeight="1">
      <c r="B131" s="14"/>
      <c r="C131" s="14"/>
      <c r="D131" s="19"/>
      <c r="E131" s="19"/>
      <c r="F131" s="4"/>
      <c r="G131" s="10"/>
      <c r="H131" s="10"/>
      <c r="I131" s="10"/>
      <c r="J131" s="10"/>
      <c r="K131" s="5"/>
    </row>
    <row r="132" spans="2:11" s="6" customFormat="1" ht="15" customHeight="1">
      <c r="B132" s="14"/>
      <c r="C132" s="14"/>
      <c r="D132" s="19"/>
      <c r="E132" s="19"/>
      <c r="F132" s="4"/>
      <c r="G132" s="10"/>
      <c r="H132" s="10"/>
      <c r="I132" s="10"/>
      <c r="J132" s="10"/>
      <c r="K132" s="5"/>
    </row>
    <row r="133" spans="2:11" s="6" customFormat="1" ht="15" customHeight="1">
      <c r="B133" s="14"/>
      <c r="C133" s="14"/>
      <c r="D133" s="19"/>
      <c r="E133" s="19"/>
      <c r="F133" s="4"/>
      <c r="G133" s="10"/>
      <c r="H133" s="10"/>
      <c r="I133" s="10"/>
      <c r="J133" s="10"/>
      <c r="K133" s="5"/>
    </row>
    <row r="134" spans="2:11" s="6" customFormat="1" ht="15" customHeight="1">
      <c r="B134" s="14"/>
      <c r="C134" s="14"/>
      <c r="D134" s="19"/>
      <c r="E134" s="19"/>
      <c r="F134" s="4"/>
      <c r="G134" s="10"/>
      <c r="H134" s="10"/>
      <c r="I134" s="10"/>
      <c r="J134" s="10"/>
      <c r="K134" s="5"/>
    </row>
    <row r="135" spans="2:11" s="6" customFormat="1" ht="15" customHeight="1">
      <c r="B135" s="14"/>
      <c r="C135" s="14"/>
      <c r="D135" s="19"/>
      <c r="E135" s="19"/>
      <c r="F135" s="4"/>
      <c r="G135" s="10"/>
      <c r="H135" s="10"/>
      <c r="I135" s="10"/>
      <c r="J135" s="10"/>
      <c r="K135" s="5"/>
    </row>
    <row r="136" spans="2:11" s="6" customFormat="1" ht="15" customHeight="1">
      <c r="B136" s="14"/>
      <c r="C136" s="14"/>
      <c r="D136" s="19"/>
      <c r="E136" s="19"/>
      <c r="F136" s="4"/>
      <c r="G136" s="10"/>
      <c r="H136" s="10"/>
      <c r="I136" s="10"/>
      <c r="J136" s="10"/>
      <c r="K136" s="5"/>
    </row>
    <row r="137" spans="2:11" s="6" customFormat="1" ht="15" customHeight="1">
      <c r="B137" s="14"/>
      <c r="C137" s="14"/>
      <c r="D137" s="19"/>
      <c r="E137" s="19"/>
      <c r="F137" s="4"/>
      <c r="G137" s="10"/>
      <c r="H137" s="10"/>
      <c r="I137" s="10"/>
      <c r="J137" s="10"/>
      <c r="K137" s="5"/>
    </row>
    <row r="138" spans="2:11" s="6" customFormat="1" ht="15" customHeight="1">
      <c r="B138" s="14"/>
      <c r="C138" s="14"/>
      <c r="D138" s="19"/>
      <c r="E138" s="19"/>
      <c r="F138" s="4"/>
      <c r="G138" s="10"/>
      <c r="H138" s="10"/>
      <c r="I138" s="10"/>
      <c r="J138" s="10"/>
      <c r="K138" s="5"/>
    </row>
    <row r="139" spans="2:11" s="6" customFormat="1" ht="15" customHeight="1">
      <c r="B139" s="14"/>
      <c r="C139" s="14"/>
      <c r="D139" s="19"/>
      <c r="E139" s="19"/>
      <c r="F139" s="4"/>
      <c r="G139" s="10"/>
      <c r="H139" s="10"/>
      <c r="I139" s="10"/>
      <c r="J139" s="10"/>
      <c r="K139" s="5"/>
    </row>
    <row r="140" spans="2:11" s="6" customFormat="1" ht="15" customHeight="1">
      <c r="B140" s="14"/>
      <c r="C140" s="14"/>
      <c r="D140" s="19"/>
      <c r="E140" s="19"/>
      <c r="F140" s="4"/>
      <c r="G140" s="10"/>
      <c r="H140" s="10"/>
      <c r="I140" s="10"/>
      <c r="J140" s="10"/>
      <c r="K140" s="5"/>
    </row>
    <row r="141" spans="2:11" s="6" customFormat="1" ht="15" customHeight="1">
      <c r="B141" s="14"/>
      <c r="C141" s="14"/>
      <c r="D141" s="19"/>
      <c r="E141" s="19"/>
      <c r="F141" s="4"/>
      <c r="G141" s="10"/>
      <c r="H141" s="10"/>
      <c r="I141" s="10"/>
      <c r="J141" s="10"/>
      <c r="K141" s="5"/>
    </row>
    <row r="142" spans="2:11" s="6" customFormat="1" ht="15" customHeight="1">
      <c r="B142" s="14"/>
      <c r="C142" s="14"/>
      <c r="D142" s="19"/>
      <c r="E142" s="19"/>
      <c r="F142" s="4"/>
      <c r="G142" s="10"/>
      <c r="H142" s="10"/>
      <c r="I142" s="10"/>
      <c r="J142" s="10"/>
      <c r="K142" s="5"/>
    </row>
    <row r="143" spans="2:11" s="6" customFormat="1" ht="15" customHeight="1">
      <c r="B143" s="14"/>
      <c r="C143" s="14"/>
      <c r="D143" s="19"/>
      <c r="E143" s="19"/>
      <c r="F143" s="4"/>
      <c r="G143" s="10"/>
      <c r="H143" s="10"/>
      <c r="I143" s="10"/>
      <c r="J143" s="10"/>
      <c r="K143" s="5"/>
    </row>
    <row r="144" spans="2:11" s="6" customFormat="1" ht="15" customHeight="1">
      <c r="B144" s="14"/>
      <c r="C144" s="14"/>
      <c r="D144" s="19"/>
      <c r="E144" s="19"/>
      <c r="F144" s="4"/>
      <c r="G144" s="10"/>
      <c r="H144" s="10"/>
      <c r="I144" s="10"/>
      <c r="J144" s="10"/>
      <c r="K144" s="5"/>
    </row>
    <row r="145" spans="2:11" s="6" customFormat="1" ht="15" customHeight="1">
      <c r="B145" s="14"/>
      <c r="C145" s="14"/>
      <c r="D145" s="19"/>
      <c r="E145" s="19"/>
      <c r="F145" s="4"/>
      <c r="G145" s="10"/>
      <c r="H145" s="10"/>
      <c r="I145" s="10"/>
      <c r="J145" s="10"/>
      <c r="K145" s="5"/>
    </row>
    <row r="146" spans="2:11" s="6" customFormat="1" ht="15" customHeight="1">
      <c r="B146" s="14"/>
      <c r="C146" s="14"/>
      <c r="D146" s="19"/>
      <c r="E146" s="19"/>
      <c r="F146" s="4"/>
      <c r="G146" s="10"/>
      <c r="H146" s="10"/>
      <c r="I146" s="10"/>
      <c r="J146" s="10"/>
      <c r="K146" s="5"/>
    </row>
    <row r="147" spans="2:11" s="6" customFormat="1" ht="15" customHeight="1">
      <c r="B147" s="14"/>
      <c r="C147" s="14"/>
      <c r="D147" s="19"/>
      <c r="E147" s="19"/>
      <c r="F147" s="4"/>
      <c r="G147" s="10"/>
      <c r="H147" s="10"/>
      <c r="I147" s="10"/>
      <c r="J147" s="10"/>
      <c r="K147" s="5"/>
    </row>
    <row r="148" spans="2:11" s="6" customFormat="1" ht="15" customHeight="1">
      <c r="B148" s="14"/>
      <c r="C148" s="14"/>
      <c r="D148" s="19"/>
      <c r="E148" s="19"/>
      <c r="F148" s="4"/>
      <c r="G148" s="10"/>
      <c r="H148" s="10"/>
      <c r="I148" s="10"/>
      <c r="J148" s="10"/>
      <c r="K148" s="5"/>
    </row>
    <row r="149" spans="2:11" s="6" customFormat="1" ht="15" customHeight="1">
      <c r="B149" s="14"/>
      <c r="C149" s="14"/>
      <c r="D149" s="19"/>
      <c r="E149" s="19"/>
      <c r="F149" s="4"/>
      <c r="G149" s="10"/>
      <c r="H149" s="10"/>
      <c r="I149" s="10"/>
      <c r="J149" s="10"/>
      <c r="K149" s="5"/>
    </row>
    <row r="150" spans="2:11" s="6" customFormat="1" ht="15" customHeight="1">
      <c r="B150" s="14"/>
      <c r="C150" s="14"/>
      <c r="D150" s="19"/>
      <c r="E150" s="19"/>
      <c r="F150" s="4"/>
      <c r="G150" s="10"/>
      <c r="H150" s="10"/>
      <c r="I150" s="10"/>
      <c r="J150" s="10"/>
      <c r="K150" s="5"/>
    </row>
    <row r="151" spans="2:11" s="6" customFormat="1" ht="15" customHeight="1">
      <c r="B151" s="14"/>
      <c r="C151" s="14"/>
      <c r="D151" s="19"/>
      <c r="E151" s="19"/>
      <c r="F151" s="4"/>
      <c r="G151" s="10"/>
      <c r="H151" s="10"/>
      <c r="I151" s="10"/>
      <c r="J151" s="10"/>
      <c r="K151" s="5"/>
    </row>
    <row r="152" spans="2:11" s="6" customFormat="1" ht="15" customHeight="1">
      <c r="B152" s="14"/>
      <c r="C152" s="14"/>
      <c r="D152" s="19"/>
      <c r="E152" s="19"/>
      <c r="F152" s="4"/>
      <c r="G152" s="10"/>
      <c r="H152" s="10"/>
      <c r="I152" s="10"/>
      <c r="J152" s="10"/>
      <c r="K152" s="5"/>
    </row>
    <row r="153" spans="2:11" s="6" customFormat="1" ht="15" customHeight="1">
      <c r="B153" s="14"/>
      <c r="C153" s="14"/>
      <c r="D153" s="19"/>
      <c r="E153" s="19"/>
      <c r="F153" s="4"/>
      <c r="G153" s="10"/>
      <c r="H153" s="10"/>
      <c r="I153" s="10"/>
      <c r="J153" s="10"/>
      <c r="K153" s="5"/>
    </row>
    <row r="154" spans="2:11" s="6" customFormat="1" ht="15" customHeight="1">
      <c r="B154" s="14"/>
      <c r="C154" s="14"/>
      <c r="D154" s="19"/>
      <c r="E154" s="19"/>
      <c r="F154" s="4"/>
      <c r="G154" s="10"/>
      <c r="H154" s="10"/>
      <c r="I154" s="10"/>
      <c r="J154" s="10"/>
      <c r="K154" s="5"/>
    </row>
    <row r="155" spans="2:11" s="6" customFormat="1" ht="15" customHeight="1">
      <c r="B155" s="14"/>
      <c r="C155" s="14"/>
      <c r="D155" s="19"/>
      <c r="E155" s="19"/>
      <c r="F155" s="4"/>
      <c r="G155" s="10"/>
      <c r="H155" s="10"/>
      <c r="I155" s="10"/>
      <c r="J155" s="10"/>
      <c r="K155" s="5"/>
    </row>
    <row r="156" spans="2:11" s="6" customFormat="1" ht="15" customHeight="1">
      <c r="B156" s="14"/>
      <c r="C156" s="14"/>
      <c r="D156" s="19"/>
      <c r="E156" s="19"/>
      <c r="F156" s="4"/>
      <c r="G156" s="10"/>
      <c r="H156" s="10"/>
      <c r="I156" s="10"/>
      <c r="J156" s="10"/>
      <c r="K156" s="5"/>
    </row>
    <row r="157" spans="2:11" s="6" customFormat="1" ht="15" customHeight="1">
      <c r="B157" s="14"/>
      <c r="C157" s="14"/>
      <c r="D157" s="19"/>
      <c r="E157" s="19"/>
      <c r="F157" s="4"/>
      <c r="G157" s="10"/>
      <c r="H157" s="10"/>
      <c r="I157" s="10"/>
      <c r="J157" s="10"/>
      <c r="K157" s="5"/>
    </row>
    <row r="158" spans="2:11" s="6" customFormat="1" ht="15" customHeight="1">
      <c r="B158" s="14"/>
      <c r="C158" s="14"/>
      <c r="D158" s="19"/>
      <c r="E158" s="19"/>
      <c r="F158" s="4"/>
      <c r="G158" s="10"/>
      <c r="H158" s="10"/>
      <c r="I158" s="10"/>
      <c r="J158" s="10"/>
      <c r="K158" s="5"/>
    </row>
    <row r="159" spans="2:11" s="6" customFormat="1" ht="15" customHeight="1">
      <c r="B159" s="14"/>
      <c r="C159" s="14"/>
      <c r="D159" s="19"/>
      <c r="E159" s="19"/>
      <c r="F159" s="4"/>
      <c r="G159" s="10"/>
      <c r="H159" s="10"/>
      <c r="I159" s="10"/>
      <c r="J159" s="10"/>
      <c r="K159" s="5"/>
    </row>
    <row r="160" spans="2:11" s="6" customFormat="1" ht="15" customHeight="1">
      <c r="B160" s="14"/>
      <c r="C160" s="14"/>
      <c r="D160" s="19"/>
      <c r="E160" s="19"/>
      <c r="F160" s="4"/>
      <c r="G160" s="10"/>
      <c r="H160" s="10"/>
      <c r="I160" s="10"/>
      <c r="J160" s="10"/>
      <c r="K160" s="5"/>
    </row>
    <row r="161" spans="2:11" s="6" customFormat="1" ht="15" customHeight="1">
      <c r="B161" s="14"/>
      <c r="C161" s="14"/>
      <c r="D161" s="19"/>
      <c r="E161" s="19"/>
      <c r="F161" s="4"/>
      <c r="G161" s="10"/>
      <c r="H161" s="10"/>
      <c r="I161" s="10"/>
      <c r="J161" s="10"/>
      <c r="K161" s="5"/>
    </row>
    <row r="162" spans="2:11" s="6" customFormat="1" ht="15" customHeight="1">
      <c r="B162" s="14"/>
      <c r="C162" s="14"/>
      <c r="D162" s="19"/>
      <c r="E162" s="19"/>
      <c r="F162" s="4"/>
      <c r="G162" s="10"/>
      <c r="H162" s="10"/>
      <c r="I162" s="10"/>
      <c r="J162" s="10"/>
      <c r="K162" s="5"/>
    </row>
    <row r="163" spans="2:11" s="6" customFormat="1" ht="15" customHeight="1">
      <c r="B163" s="14"/>
      <c r="C163" s="14"/>
      <c r="D163" s="19"/>
      <c r="E163" s="19"/>
      <c r="F163" s="4"/>
      <c r="G163" s="10"/>
      <c r="H163" s="10"/>
      <c r="I163" s="10"/>
      <c r="J163" s="10"/>
      <c r="K163" s="5"/>
    </row>
    <row r="164" spans="2:11" s="6" customFormat="1" ht="15" customHeight="1">
      <c r="B164" s="14"/>
      <c r="C164" s="14"/>
      <c r="D164" s="19"/>
      <c r="E164" s="19"/>
      <c r="F164" s="4"/>
      <c r="G164" s="10"/>
      <c r="H164" s="10"/>
      <c r="I164" s="10"/>
      <c r="J164" s="10"/>
      <c r="K164" s="5"/>
    </row>
    <row r="165" spans="2:11" s="6" customFormat="1" ht="15" customHeight="1">
      <c r="B165" s="14"/>
      <c r="C165" s="14"/>
      <c r="D165" s="19"/>
      <c r="E165" s="19"/>
      <c r="F165" s="4"/>
      <c r="G165" s="10"/>
      <c r="H165" s="10"/>
      <c r="I165" s="10"/>
      <c r="J165" s="10"/>
      <c r="K165" s="5"/>
    </row>
    <row r="166" spans="2:11" s="6" customFormat="1" ht="15" customHeight="1">
      <c r="B166" s="14"/>
      <c r="C166" s="14"/>
      <c r="D166" s="19"/>
      <c r="E166" s="19"/>
      <c r="F166" s="4"/>
      <c r="G166" s="10"/>
      <c r="H166" s="10"/>
      <c r="I166" s="10"/>
      <c r="J166" s="10"/>
      <c r="K166" s="5"/>
    </row>
    <row r="167" spans="2:11" s="6" customFormat="1" ht="15" customHeight="1">
      <c r="B167" s="14"/>
      <c r="C167" s="14"/>
      <c r="D167" s="19"/>
      <c r="E167" s="19"/>
      <c r="F167" s="4"/>
      <c r="G167" s="10"/>
      <c r="H167" s="10"/>
      <c r="I167" s="10"/>
      <c r="J167" s="10"/>
      <c r="K167" s="5"/>
    </row>
    <row r="168" spans="2:11" s="6" customFormat="1" ht="15" customHeight="1">
      <c r="B168" s="14"/>
      <c r="C168" s="14"/>
      <c r="D168" s="19"/>
      <c r="E168" s="19"/>
      <c r="F168" s="4"/>
      <c r="G168" s="10"/>
      <c r="H168" s="10"/>
      <c r="I168" s="10"/>
      <c r="J168" s="10"/>
      <c r="K168" s="5"/>
    </row>
    <row r="169" spans="2:11" s="6" customFormat="1" ht="15" customHeight="1">
      <c r="B169" s="14"/>
      <c r="C169" s="14"/>
      <c r="D169" s="19"/>
      <c r="E169" s="19"/>
      <c r="F169" s="4"/>
      <c r="G169" s="10"/>
      <c r="H169" s="10"/>
      <c r="I169" s="10"/>
      <c r="J169" s="10"/>
      <c r="K169" s="5"/>
    </row>
    <row r="170" spans="2:11" s="6" customFormat="1" ht="15" customHeight="1">
      <c r="B170" s="14"/>
      <c r="C170" s="14"/>
      <c r="D170" s="19"/>
      <c r="E170" s="19"/>
      <c r="F170" s="4"/>
      <c r="G170" s="10"/>
      <c r="H170" s="10"/>
      <c r="I170" s="10"/>
      <c r="J170" s="10"/>
      <c r="K170" s="5"/>
    </row>
    <row r="171" spans="2:11" s="6" customFormat="1" ht="15" customHeight="1">
      <c r="B171" s="14"/>
      <c r="C171" s="14"/>
      <c r="D171" s="19"/>
      <c r="E171" s="19"/>
      <c r="F171" s="4"/>
      <c r="G171" s="10"/>
      <c r="H171" s="10"/>
      <c r="I171" s="10"/>
      <c r="J171" s="10"/>
      <c r="K171" s="5"/>
    </row>
    <row r="172" spans="2:11" s="6" customFormat="1" ht="15" customHeight="1">
      <c r="B172" s="14"/>
      <c r="C172" s="14"/>
      <c r="D172" s="19"/>
      <c r="E172" s="19"/>
      <c r="F172" s="4"/>
      <c r="G172" s="10"/>
      <c r="H172" s="10"/>
      <c r="I172" s="10"/>
      <c r="J172" s="10"/>
      <c r="K172" s="5"/>
    </row>
    <row r="173" spans="2:11" s="6" customFormat="1" ht="15" customHeight="1">
      <c r="B173" s="14"/>
      <c r="C173" s="14"/>
      <c r="D173" s="19"/>
      <c r="E173" s="19"/>
      <c r="F173" s="4"/>
      <c r="G173" s="10"/>
      <c r="H173" s="10"/>
      <c r="I173" s="10"/>
      <c r="J173" s="10"/>
      <c r="K173" s="5"/>
    </row>
    <row r="174" spans="2:11" s="6" customFormat="1" ht="15" customHeight="1">
      <c r="B174" s="14"/>
      <c r="C174" s="14"/>
      <c r="D174" s="19"/>
      <c r="E174" s="19"/>
      <c r="F174" s="4"/>
      <c r="G174" s="10"/>
      <c r="H174" s="10"/>
      <c r="I174" s="10"/>
      <c r="J174" s="10"/>
      <c r="K174" s="5"/>
    </row>
    <row r="175" spans="2:11" s="6" customFormat="1" ht="15" customHeight="1">
      <c r="B175" s="14"/>
      <c r="C175" s="14"/>
      <c r="D175" s="19"/>
      <c r="E175" s="19"/>
      <c r="F175" s="4"/>
      <c r="G175" s="10"/>
      <c r="H175" s="10"/>
      <c r="I175" s="10"/>
      <c r="J175" s="10"/>
      <c r="K175" s="5"/>
    </row>
    <row r="176" spans="2:11" s="6" customFormat="1" ht="15" customHeight="1">
      <c r="B176" s="14"/>
      <c r="C176" s="14"/>
      <c r="D176" s="19"/>
      <c r="E176" s="19"/>
      <c r="F176" s="4"/>
      <c r="G176" s="10"/>
      <c r="H176" s="10"/>
      <c r="I176" s="10"/>
      <c r="J176" s="10"/>
      <c r="K176" s="5"/>
    </row>
    <row r="177" spans="2:11" s="6" customFormat="1" ht="15" customHeight="1">
      <c r="B177" s="14"/>
      <c r="C177" s="14"/>
      <c r="D177" s="19"/>
      <c r="E177" s="19"/>
      <c r="F177" s="4"/>
      <c r="G177" s="10"/>
      <c r="H177" s="10"/>
      <c r="I177" s="10"/>
      <c r="J177" s="10"/>
      <c r="K177" s="5"/>
    </row>
    <row r="178" spans="2:11" s="6" customFormat="1" ht="15" customHeight="1">
      <c r="B178" s="14"/>
      <c r="C178" s="14"/>
      <c r="D178" s="19"/>
      <c r="E178" s="19"/>
      <c r="F178" s="4"/>
      <c r="G178" s="10"/>
      <c r="H178" s="10"/>
      <c r="I178" s="10"/>
      <c r="J178" s="10"/>
      <c r="K178" s="5"/>
    </row>
    <row r="179" spans="2:11" s="6" customFormat="1" ht="15" customHeight="1">
      <c r="B179" s="14"/>
      <c r="C179" s="14"/>
      <c r="D179" s="19"/>
      <c r="E179" s="19"/>
      <c r="F179" s="4"/>
      <c r="G179" s="10"/>
      <c r="H179" s="10"/>
      <c r="I179" s="10"/>
      <c r="J179" s="10"/>
      <c r="K179" s="5"/>
    </row>
    <row r="180" spans="2:11" s="6" customFormat="1" ht="15" customHeight="1">
      <c r="B180" s="14"/>
      <c r="C180" s="14"/>
      <c r="D180" s="19"/>
      <c r="E180" s="19"/>
      <c r="F180" s="4"/>
      <c r="G180" s="10"/>
      <c r="H180" s="10"/>
      <c r="I180" s="10"/>
      <c r="J180" s="10"/>
      <c r="K180" s="5"/>
    </row>
    <row r="181" spans="2:11" s="6" customFormat="1" ht="15" customHeight="1">
      <c r="B181" s="14"/>
      <c r="C181" s="14"/>
      <c r="D181" s="19"/>
      <c r="E181" s="19"/>
      <c r="F181" s="4"/>
      <c r="G181" s="10"/>
      <c r="H181" s="10"/>
      <c r="I181" s="10"/>
      <c r="J181" s="10"/>
      <c r="K181" s="5"/>
    </row>
    <row r="182" spans="2:11" s="6" customFormat="1" ht="15" customHeight="1">
      <c r="B182" s="14"/>
      <c r="C182" s="14"/>
      <c r="D182" s="19"/>
      <c r="E182" s="19"/>
      <c r="F182" s="4"/>
      <c r="G182" s="10"/>
      <c r="H182" s="10"/>
      <c r="I182" s="10"/>
      <c r="J182" s="10"/>
      <c r="K182" s="5"/>
    </row>
    <row r="183" spans="2:11" s="6" customFormat="1" ht="15" customHeight="1">
      <c r="B183" s="14"/>
      <c r="C183" s="14"/>
      <c r="D183" s="19"/>
      <c r="E183" s="19"/>
      <c r="F183" s="4"/>
      <c r="G183" s="10"/>
      <c r="H183" s="10"/>
      <c r="I183" s="10"/>
      <c r="J183" s="10"/>
      <c r="K183" s="5"/>
    </row>
    <row r="184" spans="2:11" s="6" customFormat="1" ht="15" customHeight="1">
      <c r="B184" s="14"/>
      <c r="C184" s="14"/>
      <c r="D184" s="19"/>
      <c r="E184" s="19"/>
      <c r="F184" s="4"/>
      <c r="G184" s="10"/>
      <c r="H184" s="10"/>
      <c r="I184" s="10"/>
      <c r="J184" s="10"/>
      <c r="K184" s="5"/>
    </row>
    <row r="185" spans="2:11" s="6" customFormat="1" ht="15" customHeight="1">
      <c r="B185" s="14"/>
      <c r="C185" s="14"/>
      <c r="D185" s="19"/>
      <c r="E185" s="19"/>
      <c r="F185" s="4"/>
      <c r="G185" s="10"/>
      <c r="H185" s="10"/>
      <c r="I185" s="10"/>
      <c r="J185" s="10"/>
      <c r="K185" s="5"/>
    </row>
    <row r="186" spans="2:11" s="6" customFormat="1" ht="15" customHeight="1">
      <c r="B186" s="14"/>
      <c r="C186" s="14"/>
      <c r="D186" s="19"/>
      <c r="E186" s="19"/>
      <c r="F186" s="4"/>
      <c r="G186" s="10"/>
      <c r="H186" s="10"/>
      <c r="I186" s="10"/>
      <c r="J186" s="10"/>
      <c r="K186" s="5"/>
    </row>
    <row r="187" spans="2:11" s="6" customFormat="1" ht="15" customHeight="1">
      <c r="B187" s="14"/>
      <c r="C187" s="14"/>
      <c r="D187" s="19"/>
      <c r="E187" s="19"/>
      <c r="F187" s="4"/>
      <c r="G187" s="10"/>
      <c r="H187" s="10"/>
      <c r="I187" s="10"/>
      <c r="J187" s="10"/>
      <c r="K187" s="5"/>
    </row>
    <row r="188" spans="2:11" s="6" customFormat="1" ht="15" customHeight="1">
      <c r="B188" s="14"/>
      <c r="C188" s="14"/>
      <c r="D188" s="19"/>
      <c r="E188" s="19"/>
      <c r="F188" s="4"/>
      <c r="G188" s="10"/>
      <c r="H188" s="10"/>
      <c r="I188" s="10"/>
      <c r="J188" s="10"/>
      <c r="K188" s="5"/>
    </row>
    <row r="189" spans="2:11" s="6" customFormat="1" ht="15" customHeight="1">
      <c r="B189" s="14"/>
      <c r="C189" s="14"/>
      <c r="D189" s="19"/>
      <c r="E189" s="19"/>
      <c r="F189" s="4"/>
      <c r="G189" s="10"/>
      <c r="H189" s="10"/>
      <c r="I189" s="10"/>
      <c r="J189" s="10"/>
      <c r="K189" s="5"/>
    </row>
    <row r="190" spans="2:11" s="6" customFormat="1" ht="15" customHeight="1">
      <c r="B190" s="14"/>
      <c r="C190" s="14"/>
      <c r="D190" s="19"/>
      <c r="E190" s="19"/>
      <c r="F190" s="4"/>
      <c r="G190" s="10"/>
      <c r="H190" s="10"/>
      <c r="I190" s="10"/>
      <c r="J190" s="10"/>
      <c r="K190" s="5"/>
    </row>
    <row r="191" spans="2:11" s="6" customFormat="1" ht="15" customHeight="1">
      <c r="B191" s="14"/>
      <c r="C191" s="14"/>
      <c r="D191" s="19"/>
      <c r="E191" s="19"/>
      <c r="F191" s="4"/>
      <c r="G191" s="10"/>
      <c r="H191" s="10"/>
      <c r="I191" s="10"/>
      <c r="J191" s="10"/>
      <c r="K191" s="5"/>
    </row>
    <row r="192" spans="2:11" s="6" customFormat="1" ht="15" customHeight="1">
      <c r="B192" s="14"/>
      <c r="C192" s="14"/>
      <c r="D192" s="19"/>
      <c r="E192" s="19"/>
      <c r="F192" s="4"/>
      <c r="G192" s="10"/>
      <c r="H192" s="10"/>
      <c r="I192" s="10"/>
      <c r="J192" s="10"/>
      <c r="K192" s="5"/>
    </row>
    <row r="193" spans="2:11" s="6" customFormat="1" ht="15" customHeight="1">
      <c r="B193" s="14"/>
      <c r="C193" s="14"/>
      <c r="D193" s="19"/>
      <c r="E193" s="19"/>
      <c r="F193" s="4"/>
      <c r="G193" s="10"/>
      <c r="H193" s="10"/>
      <c r="I193" s="10"/>
      <c r="J193" s="10"/>
      <c r="K193" s="5"/>
    </row>
    <row r="194" spans="2:11" s="6" customFormat="1" ht="15" customHeight="1">
      <c r="B194" s="14"/>
      <c r="C194" s="14"/>
      <c r="D194" s="19"/>
      <c r="E194" s="19"/>
      <c r="F194" s="4"/>
      <c r="G194" s="10"/>
      <c r="H194" s="10"/>
      <c r="I194" s="10"/>
      <c r="J194" s="10"/>
      <c r="K194" s="5"/>
    </row>
    <row r="195" spans="2:11" s="6" customFormat="1" ht="15" customHeight="1">
      <c r="B195" s="14"/>
      <c r="C195" s="14"/>
      <c r="D195" s="19"/>
      <c r="E195" s="19"/>
      <c r="F195" s="4"/>
      <c r="G195" s="10"/>
      <c r="H195" s="10"/>
      <c r="I195" s="10"/>
      <c r="J195" s="10"/>
      <c r="K195" s="5"/>
    </row>
    <row r="196" spans="2:11" s="6" customFormat="1" ht="15" customHeight="1">
      <c r="B196" s="14"/>
      <c r="C196" s="14"/>
      <c r="D196" s="19"/>
      <c r="E196" s="19"/>
      <c r="F196" s="4"/>
      <c r="G196" s="10"/>
      <c r="H196" s="10"/>
      <c r="I196" s="10"/>
      <c r="J196" s="10"/>
      <c r="K196" s="5"/>
    </row>
    <row r="197" spans="2:11" s="6" customFormat="1" ht="15" customHeight="1">
      <c r="B197" s="14"/>
      <c r="C197" s="14"/>
      <c r="D197" s="19"/>
      <c r="E197" s="19"/>
      <c r="F197" s="4"/>
      <c r="G197" s="10"/>
      <c r="H197" s="10"/>
      <c r="I197" s="10"/>
      <c r="J197" s="10"/>
      <c r="K197" s="5"/>
    </row>
    <row r="198" spans="2:11" s="6" customFormat="1" ht="15" customHeight="1">
      <c r="B198" s="14"/>
      <c r="C198" s="14"/>
      <c r="D198" s="19"/>
      <c r="E198" s="19"/>
      <c r="F198" s="4"/>
      <c r="G198" s="10"/>
      <c r="H198" s="10"/>
      <c r="I198" s="10"/>
      <c r="J198" s="10"/>
      <c r="K198" s="5"/>
    </row>
    <row r="199" spans="2:11" s="6" customFormat="1" ht="15" customHeight="1">
      <c r="B199" s="14"/>
      <c r="C199" s="14"/>
      <c r="D199" s="19"/>
      <c r="E199" s="19"/>
      <c r="F199" s="4"/>
      <c r="G199" s="10"/>
      <c r="H199" s="10"/>
      <c r="I199" s="10"/>
      <c r="J199" s="10"/>
      <c r="K199" s="5"/>
    </row>
    <row r="200" spans="2:11" s="6" customFormat="1" ht="15" customHeight="1">
      <c r="B200" s="14"/>
      <c r="C200" s="14"/>
      <c r="D200" s="19"/>
      <c r="E200" s="19"/>
      <c r="F200" s="4"/>
      <c r="G200" s="10"/>
      <c r="H200" s="10"/>
      <c r="I200" s="10"/>
      <c r="J200" s="10"/>
      <c r="K200" s="5"/>
    </row>
    <row r="201" spans="2:11" s="6" customFormat="1" ht="15" customHeight="1">
      <c r="B201" s="14"/>
      <c r="C201" s="14"/>
      <c r="D201" s="19"/>
      <c r="E201" s="19"/>
      <c r="F201" s="4"/>
      <c r="G201" s="10"/>
      <c r="H201" s="10"/>
      <c r="I201" s="10"/>
      <c r="J201" s="10"/>
      <c r="K201" s="5"/>
    </row>
    <row r="202" spans="2:11" s="6" customFormat="1" ht="15" customHeight="1">
      <c r="B202" s="14"/>
      <c r="C202" s="14"/>
      <c r="D202" s="19"/>
      <c r="E202" s="19"/>
      <c r="F202" s="4"/>
      <c r="G202" s="10"/>
      <c r="H202" s="10"/>
      <c r="I202" s="10"/>
      <c r="J202" s="10"/>
      <c r="K202" s="5"/>
    </row>
    <row r="203" spans="2:11" s="6" customFormat="1" ht="15" customHeight="1">
      <c r="B203" s="14"/>
      <c r="C203" s="14"/>
      <c r="D203" s="19"/>
      <c r="E203" s="19"/>
      <c r="F203" s="4"/>
      <c r="G203" s="10"/>
      <c r="H203" s="10"/>
      <c r="I203" s="10"/>
      <c r="J203" s="10"/>
      <c r="K203" s="5"/>
    </row>
    <row r="204" spans="2:11" s="6" customFormat="1" ht="15" customHeight="1">
      <c r="B204" s="14"/>
      <c r="C204" s="14"/>
      <c r="D204" s="19"/>
      <c r="E204" s="19"/>
      <c r="F204" s="4"/>
      <c r="G204" s="10"/>
      <c r="H204" s="10"/>
      <c r="I204" s="10"/>
      <c r="J204" s="10"/>
      <c r="K204" s="5"/>
    </row>
    <row r="205" spans="2:11" s="6" customFormat="1" ht="15" customHeight="1">
      <c r="B205" s="14"/>
      <c r="C205" s="14"/>
      <c r="D205" s="19"/>
      <c r="E205" s="19"/>
      <c r="F205" s="4"/>
      <c r="G205" s="10"/>
      <c r="H205" s="10"/>
      <c r="I205" s="10"/>
      <c r="J205" s="10"/>
      <c r="K205" s="5"/>
    </row>
    <row r="206" spans="2:11" s="6" customFormat="1" ht="15" customHeight="1">
      <c r="B206" s="14"/>
      <c r="C206" s="14"/>
      <c r="D206" s="19"/>
      <c r="E206" s="19"/>
      <c r="F206" s="4"/>
      <c r="G206" s="10"/>
      <c r="H206" s="10"/>
      <c r="I206" s="10"/>
      <c r="J206" s="10"/>
      <c r="K206" s="5"/>
    </row>
    <row r="207" spans="2:11" s="6" customFormat="1" ht="15" customHeight="1">
      <c r="B207" s="14"/>
      <c r="C207" s="14"/>
      <c r="D207" s="19"/>
      <c r="E207" s="19"/>
      <c r="F207" s="4"/>
      <c r="G207" s="10"/>
      <c r="H207" s="10"/>
      <c r="I207" s="10"/>
      <c r="J207" s="10"/>
      <c r="K207" s="5"/>
    </row>
    <row r="208" spans="2:11" s="6" customFormat="1" ht="15" customHeight="1">
      <c r="B208" s="14"/>
      <c r="C208" s="14"/>
      <c r="D208" s="19"/>
      <c r="E208" s="19"/>
      <c r="F208" s="4"/>
      <c r="G208" s="10"/>
      <c r="H208" s="10"/>
      <c r="I208" s="10"/>
      <c r="J208" s="10"/>
      <c r="K208" s="5"/>
    </row>
    <row r="209" spans="2:11" s="6" customFormat="1" ht="15" customHeight="1">
      <c r="B209" s="14"/>
      <c r="C209" s="14"/>
      <c r="D209" s="19"/>
      <c r="E209" s="19"/>
      <c r="F209" s="4"/>
      <c r="G209" s="10"/>
      <c r="H209" s="10"/>
      <c r="I209" s="10"/>
      <c r="J209" s="10"/>
      <c r="K209" s="5"/>
    </row>
    <row r="210" spans="2:11" s="6" customFormat="1" ht="15" customHeight="1">
      <c r="B210" s="14"/>
      <c r="C210" s="14"/>
      <c r="D210" s="19"/>
      <c r="E210" s="19"/>
      <c r="F210" s="4"/>
      <c r="G210" s="10"/>
      <c r="H210" s="10"/>
      <c r="I210" s="10"/>
      <c r="J210" s="10"/>
      <c r="K210" s="5"/>
    </row>
    <row r="211" spans="2:11" s="6" customFormat="1" ht="15" customHeight="1">
      <c r="B211" s="14"/>
      <c r="C211" s="14"/>
      <c r="D211" s="19"/>
      <c r="E211" s="19"/>
      <c r="F211" s="4"/>
      <c r="G211" s="10"/>
      <c r="H211" s="10"/>
      <c r="I211" s="10"/>
      <c r="J211" s="10"/>
      <c r="K211" s="5"/>
    </row>
    <row r="212" spans="2:11" s="6" customFormat="1" ht="15" customHeight="1">
      <c r="B212" s="14"/>
      <c r="C212" s="14"/>
      <c r="D212" s="19"/>
      <c r="E212" s="19"/>
      <c r="F212" s="4"/>
      <c r="G212" s="10"/>
      <c r="H212" s="10"/>
      <c r="I212" s="10"/>
      <c r="J212" s="10"/>
      <c r="K212" s="5"/>
    </row>
    <row r="213" spans="2:11" s="6" customFormat="1" ht="15" customHeight="1">
      <c r="B213" s="14"/>
      <c r="C213" s="14"/>
      <c r="D213" s="19"/>
      <c r="E213" s="19"/>
      <c r="F213" s="4"/>
      <c r="G213" s="10"/>
      <c r="H213" s="10"/>
      <c r="I213" s="10"/>
      <c r="J213" s="10"/>
      <c r="K213" s="5"/>
    </row>
    <row r="214" spans="2:11" s="6" customFormat="1" ht="15" customHeight="1">
      <c r="B214" s="14"/>
      <c r="C214" s="14"/>
      <c r="D214" s="19"/>
      <c r="E214" s="19"/>
      <c r="F214" s="4"/>
      <c r="G214" s="10"/>
      <c r="H214" s="10"/>
      <c r="I214" s="10"/>
      <c r="J214" s="10"/>
      <c r="K214" s="5"/>
    </row>
    <row r="215" spans="2:11" s="6" customFormat="1" ht="15" customHeight="1">
      <c r="B215" s="14"/>
      <c r="C215" s="14"/>
      <c r="D215" s="19"/>
      <c r="E215" s="19"/>
      <c r="F215" s="4"/>
      <c r="G215" s="10"/>
      <c r="H215" s="10"/>
      <c r="I215" s="10"/>
      <c r="J215" s="10"/>
      <c r="K215" s="5"/>
    </row>
    <row r="216" spans="2:11" s="6" customFormat="1" ht="15" customHeight="1">
      <c r="B216" s="14"/>
      <c r="C216" s="14"/>
      <c r="D216" s="19"/>
      <c r="E216" s="19"/>
      <c r="F216" s="4"/>
      <c r="G216" s="10"/>
      <c r="H216" s="10"/>
      <c r="I216" s="10"/>
      <c r="J216" s="10"/>
      <c r="K216" s="5"/>
    </row>
    <row r="217" spans="2:11" s="6" customFormat="1" ht="15" customHeight="1">
      <c r="B217" s="14"/>
      <c r="C217" s="14"/>
      <c r="D217" s="19"/>
      <c r="E217" s="19"/>
      <c r="F217" s="4"/>
      <c r="G217" s="10"/>
      <c r="H217" s="10"/>
      <c r="I217" s="10"/>
      <c r="J217" s="10"/>
      <c r="K217" s="5"/>
    </row>
    <row r="218" spans="2:11" s="6" customFormat="1" ht="15" customHeight="1">
      <c r="B218" s="14"/>
      <c r="C218" s="14"/>
      <c r="D218" s="19"/>
      <c r="E218" s="19"/>
      <c r="F218" s="4"/>
      <c r="G218" s="10"/>
      <c r="H218" s="10"/>
      <c r="I218" s="10"/>
      <c r="J218" s="10"/>
      <c r="K218" s="5"/>
    </row>
    <row r="219" spans="2:11" s="6" customFormat="1" ht="15" customHeight="1">
      <c r="B219" s="14"/>
      <c r="C219" s="14"/>
      <c r="D219" s="19"/>
      <c r="E219" s="19"/>
      <c r="F219" s="4"/>
      <c r="G219" s="10"/>
      <c r="H219" s="10"/>
      <c r="I219" s="10"/>
      <c r="J219" s="10"/>
      <c r="K219" s="5"/>
    </row>
    <row r="220" spans="2:11" s="6" customFormat="1" ht="15" customHeight="1">
      <c r="B220" s="14"/>
      <c r="C220" s="14"/>
      <c r="D220" s="19"/>
      <c r="E220" s="19"/>
      <c r="F220" s="4"/>
      <c r="G220" s="10"/>
      <c r="H220" s="10"/>
      <c r="I220" s="10"/>
      <c r="J220" s="10"/>
      <c r="K220" s="5"/>
    </row>
    <row r="221" spans="2:11" s="6" customFormat="1" ht="15" customHeight="1">
      <c r="B221" s="14"/>
      <c r="C221" s="14"/>
      <c r="D221" s="19"/>
      <c r="E221" s="19"/>
      <c r="F221" s="4"/>
      <c r="G221" s="10"/>
      <c r="H221" s="10"/>
      <c r="I221" s="10"/>
      <c r="J221" s="10"/>
      <c r="K221" s="5"/>
    </row>
    <row r="222" spans="2:11" s="6" customFormat="1" ht="15" customHeight="1">
      <c r="B222" s="14"/>
      <c r="C222" s="14"/>
      <c r="D222" s="19"/>
      <c r="E222" s="19"/>
      <c r="F222" s="4"/>
      <c r="G222" s="10"/>
      <c r="H222" s="10"/>
      <c r="I222" s="10"/>
      <c r="J222" s="10"/>
      <c r="K222" s="5"/>
    </row>
    <row r="223" spans="2:11" s="6" customFormat="1" ht="15" customHeight="1">
      <c r="B223" s="14"/>
      <c r="C223" s="14"/>
      <c r="D223" s="19"/>
      <c r="E223" s="19"/>
      <c r="F223" s="4"/>
      <c r="G223" s="10"/>
      <c r="H223" s="10"/>
      <c r="I223" s="10"/>
      <c r="J223" s="10"/>
      <c r="K223" s="5"/>
    </row>
    <row r="224" spans="2:11" s="6" customFormat="1" ht="15" customHeight="1">
      <c r="B224" s="14"/>
      <c r="C224" s="14"/>
      <c r="D224" s="19"/>
      <c r="E224" s="19"/>
      <c r="F224" s="4"/>
      <c r="G224" s="10"/>
      <c r="H224" s="10"/>
      <c r="I224" s="10"/>
      <c r="J224" s="10"/>
      <c r="K224" s="5"/>
    </row>
    <row r="225" spans="2:11" s="6" customFormat="1" ht="15" customHeight="1">
      <c r="B225" s="14"/>
      <c r="C225" s="14"/>
      <c r="D225" s="19"/>
      <c r="E225" s="19"/>
      <c r="F225" s="4"/>
      <c r="G225" s="10"/>
      <c r="H225" s="10"/>
      <c r="I225" s="10"/>
      <c r="J225" s="10"/>
      <c r="K225" s="5"/>
    </row>
    <row r="226" spans="2:11" s="6" customFormat="1" ht="12.75">
      <c r="B226" s="14"/>
      <c r="C226" s="14"/>
      <c r="D226" s="19"/>
      <c r="E226" s="19"/>
      <c r="F226" s="4"/>
      <c r="G226" s="10"/>
      <c r="H226" s="10"/>
      <c r="I226" s="10"/>
      <c r="J226" s="10"/>
      <c r="K226" s="5"/>
    </row>
    <row r="227" spans="2:11" s="6" customFormat="1" ht="12.75">
      <c r="B227" s="14"/>
      <c r="C227" s="14"/>
      <c r="D227" s="19"/>
      <c r="E227" s="19"/>
      <c r="F227" s="4"/>
      <c r="G227" s="10"/>
      <c r="H227" s="10"/>
      <c r="I227" s="10"/>
      <c r="J227" s="10"/>
      <c r="K227" s="5"/>
    </row>
    <row r="228" spans="2:11" s="6" customFormat="1" ht="12.75">
      <c r="B228" s="14"/>
      <c r="C228" s="14"/>
      <c r="D228" s="19"/>
      <c r="E228" s="19"/>
      <c r="F228" s="4"/>
      <c r="G228" s="10"/>
      <c r="H228" s="10"/>
      <c r="I228" s="10"/>
      <c r="J228" s="10"/>
      <c r="K228" s="5"/>
    </row>
    <row r="229" spans="2:11" s="6" customFormat="1" ht="12.75">
      <c r="B229" s="14"/>
      <c r="C229" s="14"/>
      <c r="D229" s="19"/>
      <c r="E229" s="19"/>
      <c r="F229" s="4"/>
      <c r="G229" s="10"/>
      <c r="H229" s="10"/>
      <c r="I229" s="10"/>
      <c r="J229" s="10"/>
      <c r="K229" s="5"/>
    </row>
    <row r="230" spans="2:11" s="6" customFormat="1" ht="12.75">
      <c r="B230" s="14"/>
      <c r="C230" s="14"/>
      <c r="D230" s="19"/>
      <c r="E230" s="19"/>
      <c r="F230" s="4"/>
      <c r="G230" s="10"/>
      <c r="H230" s="10"/>
      <c r="I230" s="10"/>
      <c r="J230" s="10"/>
      <c r="K230" s="5"/>
    </row>
    <row r="231" spans="2:11" s="6" customFormat="1" ht="12.75">
      <c r="B231" s="14"/>
      <c r="C231" s="14"/>
      <c r="D231" s="19"/>
      <c r="E231" s="19"/>
      <c r="F231" s="4"/>
      <c r="G231" s="10"/>
      <c r="H231" s="10"/>
      <c r="I231" s="10"/>
      <c r="J231" s="10"/>
      <c r="K231" s="5"/>
    </row>
    <row r="232" spans="2:11" s="6" customFormat="1" ht="12.75">
      <c r="B232" s="14"/>
      <c r="C232" s="14"/>
      <c r="D232" s="19"/>
      <c r="E232" s="19"/>
      <c r="F232" s="4"/>
      <c r="G232" s="10"/>
      <c r="H232" s="10"/>
      <c r="I232" s="10"/>
      <c r="J232" s="10"/>
      <c r="K232" s="5"/>
    </row>
    <row r="233" spans="2:11" s="6" customFormat="1" ht="12.75">
      <c r="B233" s="14"/>
      <c r="C233" s="14"/>
      <c r="D233" s="19"/>
      <c r="E233" s="19"/>
      <c r="F233" s="4"/>
      <c r="G233" s="10"/>
      <c r="H233" s="10"/>
      <c r="I233" s="10"/>
      <c r="J233" s="10"/>
      <c r="K233" s="5"/>
    </row>
    <row r="234" spans="2:11" s="6" customFormat="1" ht="12.75">
      <c r="B234" s="14"/>
      <c r="C234" s="14"/>
      <c r="D234" s="19"/>
      <c r="E234" s="19"/>
      <c r="F234" s="4"/>
      <c r="G234" s="10"/>
      <c r="H234" s="10"/>
      <c r="I234" s="10"/>
      <c r="J234" s="10"/>
      <c r="K234" s="5"/>
    </row>
    <row r="235" spans="2:11" s="6" customFormat="1" ht="12.75">
      <c r="B235" s="14"/>
      <c r="C235" s="14"/>
      <c r="D235" s="19"/>
      <c r="E235" s="19"/>
      <c r="F235" s="4"/>
      <c r="G235" s="10"/>
      <c r="H235" s="10"/>
      <c r="I235" s="10"/>
      <c r="J235" s="10"/>
      <c r="K235" s="5"/>
    </row>
    <row r="236" spans="2:11" s="6" customFormat="1" ht="12.75">
      <c r="B236" s="14"/>
      <c r="C236" s="14"/>
      <c r="D236" s="19"/>
      <c r="E236" s="19"/>
      <c r="F236" s="4"/>
      <c r="G236" s="10"/>
      <c r="H236" s="10"/>
      <c r="I236" s="10"/>
      <c r="J236" s="10"/>
      <c r="K236" s="5"/>
    </row>
    <row r="237" spans="2:11" s="6" customFormat="1" ht="12.75">
      <c r="B237" s="14"/>
      <c r="C237" s="14"/>
      <c r="D237" s="19"/>
      <c r="E237" s="19"/>
      <c r="F237" s="4"/>
      <c r="G237" s="10"/>
      <c r="H237" s="10"/>
      <c r="I237" s="10"/>
      <c r="J237" s="10"/>
      <c r="K237" s="5"/>
    </row>
    <row r="238" spans="2:11" s="6" customFormat="1" ht="12.75">
      <c r="B238" s="14"/>
      <c r="C238" s="14"/>
      <c r="D238" s="19"/>
      <c r="E238" s="19"/>
      <c r="F238" s="4"/>
      <c r="G238" s="10"/>
      <c r="H238" s="10"/>
      <c r="I238" s="10"/>
      <c r="J238" s="10"/>
      <c r="K238" s="5"/>
    </row>
    <row r="239" spans="2:11" s="6" customFormat="1" ht="12.75">
      <c r="B239" s="14"/>
      <c r="C239" s="14"/>
      <c r="D239" s="19"/>
      <c r="E239" s="19"/>
      <c r="F239" s="4"/>
      <c r="G239" s="10"/>
      <c r="H239" s="10"/>
      <c r="I239" s="10"/>
      <c r="J239" s="10"/>
      <c r="K239" s="5"/>
    </row>
    <row r="240" spans="2:11" s="6" customFormat="1" ht="12.75">
      <c r="B240" s="14"/>
      <c r="C240" s="14"/>
      <c r="D240" s="19"/>
      <c r="E240" s="19"/>
      <c r="F240" s="4"/>
      <c r="G240" s="10"/>
      <c r="H240" s="10"/>
      <c r="I240" s="10"/>
      <c r="J240" s="10"/>
      <c r="K240" s="5"/>
    </row>
    <row r="241" spans="2:11" s="6" customFormat="1" ht="12.75">
      <c r="B241" s="14"/>
      <c r="C241" s="14"/>
      <c r="D241" s="19"/>
      <c r="E241" s="19"/>
      <c r="F241" s="4"/>
      <c r="G241" s="10"/>
      <c r="H241" s="10"/>
      <c r="I241" s="10"/>
      <c r="J241" s="10"/>
      <c r="K241" s="5"/>
    </row>
    <row r="242" spans="2:11" s="6" customFormat="1" ht="12.75">
      <c r="B242" s="14"/>
      <c r="C242" s="14"/>
      <c r="D242" s="19"/>
      <c r="E242" s="19"/>
      <c r="F242" s="4"/>
      <c r="G242" s="10"/>
      <c r="H242" s="10"/>
      <c r="I242" s="10"/>
      <c r="J242" s="10"/>
      <c r="K242" s="5"/>
    </row>
    <row r="243" spans="2:11" s="6" customFormat="1" ht="12.75">
      <c r="B243" s="14"/>
      <c r="C243" s="14"/>
      <c r="D243" s="19"/>
      <c r="E243" s="19"/>
      <c r="F243" s="4"/>
      <c r="G243" s="10"/>
      <c r="H243" s="10"/>
      <c r="I243" s="10"/>
      <c r="J243" s="10"/>
      <c r="K243" s="5"/>
    </row>
    <row r="244" spans="2:11" s="6" customFormat="1" ht="12.75">
      <c r="B244" s="14"/>
      <c r="C244" s="14"/>
      <c r="D244" s="19"/>
      <c r="E244" s="19"/>
      <c r="F244" s="4"/>
      <c r="G244" s="10"/>
      <c r="H244" s="10"/>
      <c r="I244" s="10"/>
      <c r="J244" s="10"/>
      <c r="K244" s="5"/>
    </row>
    <row r="245" spans="2:11" s="6" customFormat="1" ht="12.75">
      <c r="B245" s="14"/>
      <c r="C245" s="14"/>
      <c r="D245" s="19"/>
      <c r="E245" s="19"/>
      <c r="F245" s="4"/>
      <c r="G245" s="10"/>
      <c r="H245" s="10"/>
      <c r="I245" s="10"/>
      <c r="J245" s="10"/>
      <c r="K245" s="5"/>
    </row>
    <row r="246" spans="2:11" s="6" customFormat="1" ht="12.75">
      <c r="B246" s="14"/>
      <c r="C246" s="14"/>
      <c r="D246" s="19"/>
      <c r="E246" s="19"/>
      <c r="F246" s="4"/>
      <c r="G246" s="10"/>
      <c r="H246" s="10"/>
      <c r="I246" s="10"/>
      <c r="J246" s="10"/>
      <c r="K246" s="5"/>
    </row>
    <row r="247" spans="2:11" s="6" customFormat="1" ht="12.75">
      <c r="B247" s="14"/>
      <c r="C247" s="14"/>
      <c r="D247" s="19"/>
      <c r="E247" s="19"/>
      <c r="F247" s="4"/>
      <c r="G247" s="10"/>
      <c r="H247" s="10"/>
      <c r="I247" s="10"/>
      <c r="J247" s="10"/>
      <c r="K247" s="5"/>
    </row>
    <row r="248" spans="2:11" s="6" customFormat="1" ht="12.75">
      <c r="B248" s="14"/>
      <c r="C248" s="14"/>
      <c r="D248" s="19"/>
      <c r="E248" s="19"/>
      <c r="F248" s="4"/>
      <c r="G248" s="10"/>
      <c r="H248" s="10"/>
      <c r="I248" s="10"/>
      <c r="J248" s="10"/>
      <c r="K248" s="5"/>
    </row>
    <row r="249" spans="2:11" s="6" customFormat="1" ht="12.75">
      <c r="B249" s="14"/>
      <c r="C249" s="14"/>
      <c r="D249" s="19"/>
      <c r="E249" s="19"/>
      <c r="F249" s="4"/>
      <c r="G249" s="10"/>
      <c r="H249" s="10"/>
      <c r="I249" s="10"/>
      <c r="J249" s="10"/>
      <c r="K249" s="5"/>
    </row>
    <row r="250" spans="2:11" s="6" customFormat="1" ht="12.75">
      <c r="B250" s="14"/>
      <c r="C250" s="14"/>
      <c r="D250" s="19"/>
      <c r="E250" s="19"/>
      <c r="F250" s="4"/>
      <c r="G250" s="10"/>
      <c r="H250" s="10"/>
      <c r="I250" s="10"/>
      <c r="J250" s="10"/>
      <c r="K250" s="5"/>
    </row>
    <row r="251" spans="2:11" s="6" customFormat="1" ht="12.75">
      <c r="B251" s="14"/>
      <c r="C251" s="14"/>
      <c r="D251" s="19"/>
      <c r="E251" s="19"/>
      <c r="F251" s="4"/>
      <c r="G251" s="10"/>
      <c r="H251" s="10"/>
      <c r="I251" s="10"/>
      <c r="J251" s="10"/>
      <c r="K251" s="5"/>
    </row>
    <row r="252" spans="2:11" s="6" customFormat="1" ht="12.75">
      <c r="B252" s="14"/>
      <c r="C252" s="14"/>
      <c r="D252" s="19"/>
      <c r="E252" s="19"/>
      <c r="F252" s="4"/>
      <c r="G252" s="10"/>
      <c r="H252" s="10"/>
      <c r="I252" s="10"/>
      <c r="J252" s="10"/>
      <c r="K252" s="5"/>
    </row>
    <row r="253" spans="2:11" s="6" customFormat="1" ht="12.75">
      <c r="B253" s="14"/>
      <c r="C253" s="14"/>
      <c r="D253" s="19"/>
      <c r="E253" s="19"/>
      <c r="F253" s="4"/>
      <c r="G253" s="10"/>
      <c r="H253" s="10"/>
      <c r="I253" s="10"/>
      <c r="J253" s="10"/>
      <c r="K253" s="5"/>
    </row>
    <row r="254" spans="2:11" s="6" customFormat="1" ht="12.75">
      <c r="B254" s="14"/>
      <c r="C254" s="14"/>
      <c r="D254" s="19"/>
      <c r="E254" s="19"/>
      <c r="F254" s="4"/>
      <c r="G254" s="10"/>
      <c r="H254" s="10"/>
      <c r="I254" s="10"/>
      <c r="J254" s="10"/>
      <c r="K254" s="5"/>
    </row>
    <row r="255" spans="2:11" s="6" customFormat="1" ht="12.75">
      <c r="B255" s="14"/>
      <c r="C255" s="14"/>
      <c r="D255" s="19"/>
      <c r="E255" s="19"/>
      <c r="F255" s="4"/>
      <c r="G255" s="10"/>
      <c r="H255" s="10"/>
      <c r="I255" s="10"/>
      <c r="J255" s="10"/>
      <c r="K255" s="5"/>
    </row>
    <row r="256" spans="2:11" s="6" customFormat="1" ht="12.75">
      <c r="B256" s="14"/>
      <c r="C256" s="14"/>
      <c r="D256" s="19"/>
      <c r="E256" s="19"/>
      <c r="F256" s="4"/>
      <c r="G256" s="10"/>
      <c r="H256" s="10"/>
      <c r="I256" s="10"/>
      <c r="J256" s="10"/>
      <c r="K256" s="5"/>
    </row>
    <row r="257" spans="2:11" s="6" customFormat="1" ht="12.75">
      <c r="B257" s="14"/>
      <c r="C257" s="14"/>
      <c r="D257" s="19"/>
      <c r="E257" s="19"/>
      <c r="F257" s="4"/>
      <c r="G257" s="10"/>
      <c r="H257" s="10"/>
      <c r="I257" s="10"/>
      <c r="J257" s="10"/>
      <c r="K257" s="5"/>
    </row>
    <row r="258" spans="2:11" s="6" customFormat="1" ht="12.75">
      <c r="B258" s="14"/>
      <c r="C258" s="14"/>
      <c r="D258" s="19"/>
      <c r="E258" s="19"/>
      <c r="F258" s="4"/>
      <c r="G258" s="10"/>
      <c r="H258" s="10"/>
      <c r="I258" s="10"/>
      <c r="J258" s="10"/>
      <c r="K258" s="5"/>
    </row>
    <row r="259" spans="2:11" s="6" customFormat="1" ht="12.75">
      <c r="B259" s="14"/>
      <c r="C259" s="14"/>
      <c r="D259" s="19"/>
      <c r="E259" s="19"/>
      <c r="F259" s="4"/>
      <c r="G259" s="10"/>
      <c r="H259" s="10"/>
      <c r="I259" s="10"/>
      <c r="J259" s="10"/>
      <c r="K259" s="5"/>
    </row>
    <row r="260" spans="2:11" s="6" customFormat="1" ht="12.75">
      <c r="B260" s="14"/>
      <c r="C260" s="14"/>
      <c r="D260" s="19"/>
      <c r="E260" s="19"/>
      <c r="F260" s="4"/>
      <c r="G260" s="10"/>
      <c r="H260" s="10"/>
      <c r="I260" s="10"/>
      <c r="J260" s="10"/>
      <c r="K260" s="5"/>
    </row>
    <row r="261" spans="2:11" s="6" customFormat="1" ht="12.75">
      <c r="B261" s="14"/>
      <c r="C261" s="14"/>
      <c r="D261" s="19"/>
      <c r="E261" s="19"/>
      <c r="F261" s="4"/>
      <c r="G261" s="10"/>
      <c r="H261" s="10"/>
      <c r="I261" s="10"/>
      <c r="J261" s="10"/>
      <c r="K261" s="5"/>
    </row>
    <row r="262" spans="2:11" s="6" customFormat="1" ht="12.75">
      <c r="B262" s="14"/>
      <c r="C262" s="14"/>
      <c r="D262" s="19"/>
      <c r="E262" s="19"/>
      <c r="F262" s="4"/>
      <c r="G262" s="10"/>
      <c r="H262" s="10"/>
      <c r="I262" s="10"/>
      <c r="J262" s="10"/>
      <c r="K262" s="5"/>
    </row>
    <row r="263" spans="2:11" s="6" customFormat="1" ht="12.75">
      <c r="B263" s="14"/>
      <c r="C263" s="14"/>
      <c r="D263" s="19"/>
      <c r="E263" s="19"/>
      <c r="F263" s="4"/>
      <c r="G263" s="10"/>
      <c r="H263" s="10"/>
      <c r="I263" s="10"/>
      <c r="J263" s="10"/>
      <c r="K263" s="5"/>
    </row>
    <row r="264" spans="2:11" s="6" customFormat="1" ht="12.75">
      <c r="B264" s="14"/>
      <c r="C264" s="14"/>
      <c r="D264" s="19"/>
      <c r="E264" s="19"/>
      <c r="F264" s="4"/>
      <c r="G264" s="10"/>
      <c r="H264" s="10"/>
      <c r="I264" s="10"/>
      <c r="J264" s="10"/>
      <c r="K264" s="5"/>
    </row>
    <row r="265" spans="2:11" s="6" customFormat="1" ht="12.75">
      <c r="B265" s="14"/>
      <c r="C265" s="14"/>
      <c r="D265" s="19"/>
      <c r="E265" s="19"/>
      <c r="F265" s="4"/>
      <c r="G265" s="10"/>
      <c r="H265" s="10"/>
      <c r="I265" s="10"/>
      <c r="J265" s="10"/>
      <c r="K265" s="5"/>
    </row>
    <row r="266" spans="2:11" s="6" customFormat="1" ht="12.75">
      <c r="B266" s="14"/>
      <c r="C266" s="14"/>
      <c r="D266" s="19"/>
      <c r="E266" s="19"/>
      <c r="F266" s="4"/>
      <c r="G266" s="10"/>
      <c r="H266" s="10"/>
      <c r="I266" s="10"/>
      <c r="J266" s="10"/>
      <c r="K266" s="5"/>
    </row>
    <row r="267" spans="2:11" s="6" customFormat="1" ht="12.75">
      <c r="B267" s="14"/>
      <c r="C267" s="14"/>
      <c r="D267" s="19"/>
      <c r="E267" s="19"/>
      <c r="F267" s="4"/>
      <c r="G267" s="10"/>
      <c r="H267" s="10"/>
      <c r="I267" s="10"/>
      <c r="J267" s="10"/>
      <c r="K267" s="5"/>
    </row>
    <row r="268" spans="2:11" s="6" customFormat="1" ht="12.75">
      <c r="B268" s="14"/>
      <c r="C268" s="14"/>
      <c r="D268" s="19"/>
      <c r="E268" s="19"/>
      <c r="F268" s="4"/>
      <c r="G268" s="10"/>
      <c r="H268" s="10"/>
      <c r="I268" s="10"/>
      <c r="J268" s="10"/>
      <c r="K268" s="5"/>
    </row>
    <row r="269" spans="2:11" s="6" customFormat="1" ht="12.75">
      <c r="B269" s="14"/>
      <c r="C269" s="14"/>
      <c r="D269" s="19"/>
      <c r="E269" s="19"/>
      <c r="F269" s="4"/>
      <c r="G269" s="10"/>
      <c r="H269" s="10"/>
      <c r="I269" s="10"/>
      <c r="J269" s="10"/>
      <c r="K269" s="5"/>
    </row>
    <row r="270" spans="2:11" s="6" customFormat="1" ht="12.75">
      <c r="B270" s="14"/>
      <c r="C270" s="14"/>
      <c r="D270" s="19"/>
      <c r="E270" s="19"/>
      <c r="F270" s="4"/>
      <c r="G270" s="10"/>
      <c r="H270" s="10"/>
      <c r="I270" s="10"/>
      <c r="J270" s="10"/>
      <c r="K270" s="5"/>
    </row>
    <row r="271" spans="2:11" s="6" customFormat="1" ht="12.75">
      <c r="B271" s="14"/>
      <c r="C271" s="14"/>
      <c r="D271" s="19"/>
      <c r="E271" s="19"/>
      <c r="F271" s="4"/>
      <c r="G271" s="10"/>
      <c r="H271" s="10"/>
      <c r="I271" s="10"/>
      <c r="J271" s="10"/>
      <c r="K271" s="5"/>
    </row>
    <row r="272" spans="2:11" s="6" customFormat="1" ht="12.75">
      <c r="B272" s="14"/>
      <c r="C272" s="14"/>
      <c r="D272" s="19"/>
      <c r="E272" s="19"/>
      <c r="F272" s="4"/>
      <c r="G272" s="10"/>
      <c r="H272" s="10"/>
      <c r="I272" s="10"/>
      <c r="J272" s="10"/>
      <c r="K272" s="5"/>
    </row>
    <row r="273" spans="2:11" s="6" customFormat="1" ht="12.75">
      <c r="B273" s="14"/>
      <c r="C273" s="14"/>
      <c r="D273" s="19"/>
      <c r="E273" s="19"/>
      <c r="F273" s="4"/>
      <c r="G273" s="10"/>
      <c r="H273" s="10"/>
      <c r="I273" s="10"/>
      <c r="J273" s="10"/>
      <c r="K273" s="5"/>
    </row>
    <row r="274" spans="2:11" s="6" customFormat="1" ht="12.75">
      <c r="B274" s="14"/>
      <c r="C274" s="14"/>
      <c r="D274" s="19"/>
      <c r="E274" s="19"/>
      <c r="F274" s="4"/>
      <c r="G274" s="10"/>
      <c r="H274" s="10"/>
      <c r="I274" s="10"/>
      <c r="J274" s="10"/>
      <c r="K274" s="5"/>
    </row>
    <row r="275" spans="2:11" s="6" customFormat="1" ht="12.75">
      <c r="B275" s="14"/>
      <c r="C275" s="14"/>
      <c r="D275" s="19"/>
      <c r="E275" s="19"/>
      <c r="F275" s="4"/>
      <c r="G275" s="10"/>
      <c r="H275" s="10"/>
      <c r="I275" s="10"/>
      <c r="J275" s="10"/>
      <c r="K275" s="5"/>
    </row>
    <row r="276" spans="2:11" s="6" customFormat="1" ht="12.75">
      <c r="B276" s="14"/>
      <c r="C276" s="14"/>
      <c r="D276" s="19"/>
      <c r="E276" s="19"/>
      <c r="F276" s="4"/>
      <c r="G276" s="10"/>
      <c r="H276" s="10"/>
      <c r="I276" s="10"/>
      <c r="J276" s="10"/>
      <c r="K276" s="5"/>
    </row>
    <row r="277" spans="2:11" s="6" customFormat="1" ht="12.75">
      <c r="B277" s="14"/>
      <c r="C277" s="14"/>
      <c r="D277" s="19"/>
      <c r="E277" s="19"/>
      <c r="F277" s="4"/>
      <c r="G277" s="10"/>
      <c r="H277" s="10"/>
      <c r="I277" s="10"/>
      <c r="J277" s="10"/>
      <c r="K277" s="5"/>
    </row>
    <row r="278" spans="2:11" s="6" customFormat="1" ht="12.75">
      <c r="B278" s="14"/>
      <c r="C278" s="14"/>
      <c r="D278" s="19"/>
      <c r="E278" s="19"/>
      <c r="F278" s="4"/>
      <c r="G278" s="10"/>
      <c r="H278" s="10"/>
      <c r="I278" s="10"/>
      <c r="J278" s="10"/>
      <c r="K278" s="5"/>
    </row>
    <row r="279" spans="2:11" s="6" customFormat="1" ht="12.75">
      <c r="B279" s="14"/>
      <c r="C279" s="14"/>
      <c r="D279" s="19"/>
      <c r="E279" s="19"/>
      <c r="F279" s="4"/>
      <c r="G279" s="10"/>
      <c r="H279" s="10"/>
      <c r="I279" s="10"/>
      <c r="J279" s="10"/>
      <c r="K279" s="5"/>
    </row>
    <row r="280" spans="2:11" s="6" customFormat="1" ht="12.75">
      <c r="B280" s="14"/>
      <c r="C280" s="14"/>
      <c r="D280" s="19"/>
      <c r="E280" s="19"/>
      <c r="F280" s="4"/>
      <c r="G280" s="10"/>
      <c r="H280" s="10"/>
      <c r="I280" s="10"/>
      <c r="J280" s="10"/>
      <c r="K280" s="5"/>
    </row>
    <row r="281" spans="2:11" s="6" customFormat="1" ht="12.75">
      <c r="B281" s="14"/>
      <c r="C281" s="14"/>
      <c r="D281" s="19"/>
      <c r="E281" s="19"/>
      <c r="F281" s="4"/>
      <c r="G281" s="10"/>
      <c r="H281" s="10"/>
      <c r="I281" s="10"/>
      <c r="J281" s="10"/>
      <c r="K281" s="5"/>
    </row>
    <row r="282" spans="2:11" s="6" customFormat="1" ht="12.75">
      <c r="B282" s="14"/>
      <c r="C282" s="14"/>
      <c r="D282" s="19"/>
      <c r="E282" s="19"/>
      <c r="F282" s="4"/>
      <c r="G282" s="10"/>
      <c r="H282" s="10"/>
      <c r="I282" s="10"/>
      <c r="J282" s="10"/>
      <c r="K282" s="5"/>
    </row>
    <row r="283" spans="2:11" s="6" customFormat="1" ht="12.75">
      <c r="B283" s="14"/>
      <c r="C283" s="14"/>
      <c r="D283" s="19"/>
      <c r="E283" s="19"/>
      <c r="F283" s="4"/>
      <c r="G283" s="10"/>
      <c r="H283" s="10"/>
      <c r="I283" s="10"/>
      <c r="J283" s="10"/>
      <c r="K283" s="5"/>
    </row>
    <row r="284" spans="2:11" s="6" customFormat="1" ht="12.75">
      <c r="B284" s="14"/>
      <c r="C284" s="14"/>
      <c r="D284" s="19"/>
      <c r="E284" s="19"/>
      <c r="F284" s="4"/>
      <c r="G284" s="10"/>
      <c r="H284" s="10"/>
      <c r="I284" s="10"/>
      <c r="J284" s="10"/>
      <c r="K284" s="5"/>
    </row>
    <row r="285" spans="2:11" s="6" customFormat="1" ht="12.75">
      <c r="B285" s="14"/>
      <c r="C285" s="14"/>
      <c r="D285" s="19"/>
      <c r="E285" s="19"/>
      <c r="F285" s="4"/>
      <c r="G285" s="10"/>
      <c r="H285" s="10"/>
      <c r="I285" s="10"/>
      <c r="J285" s="10"/>
      <c r="K285" s="5"/>
    </row>
    <row r="286" spans="2:11" s="6" customFormat="1" ht="12.75">
      <c r="B286" s="14"/>
      <c r="C286" s="14"/>
      <c r="D286" s="19"/>
      <c r="E286" s="19"/>
      <c r="F286" s="4"/>
      <c r="G286" s="10"/>
      <c r="H286" s="10"/>
      <c r="I286" s="10"/>
      <c r="J286" s="10"/>
      <c r="K286" s="5"/>
    </row>
    <row r="287" spans="2:11" s="6" customFormat="1" ht="12.75">
      <c r="B287" s="14"/>
      <c r="C287" s="14"/>
      <c r="D287" s="19"/>
      <c r="E287" s="19"/>
      <c r="F287" s="4"/>
      <c r="G287" s="10"/>
      <c r="H287" s="10"/>
      <c r="I287" s="10"/>
      <c r="J287" s="10"/>
      <c r="K287" s="5"/>
    </row>
    <row r="288" spans="2:11" s="6" customFormat="1" ht="12.75">
      <c r="B288" s="14"/>
      <c r="C288" s="14"/>
      <c r="D288" s="19"/>
      <c r="E288" s="19"/>
      <c r="F288" s="4"/>
      <c r="G288" s="10"/>
      <c r="H288" s="10"/>
      <c r="I288" s="10"/>
      <c r="J288" s="10"/>
      <c r="K288" s="5"/>
    </row>
    <row r="289" spans="2:11" s="6" customFormat="1" ht="12.75">
      <c r="B289" s="14"/>
      <c r="C289" s="14"/>
      <c r="D289" s="19"/>
      <c r="E289" s="19"/>
      <c r="F289" s="4"/>
      <c r="G289" s="10"/>
      <c r="H289" s="10"/>
      <c r="I289" s="10"/>
      <c r="J289" s="10"/>
      <c r="K289" s="5"/>
    </row>
    <row r="290" spans="2:11" s="6" customFormat="1" ht="12.75">
      <c r="B290" s="14"/>
      <c r="C290" s="14"/>
      <c r="D290" s="19"/>
      <c r="E290" s="19"/>
      <c r="F290" s="4"/>
      <c r="G290" s="10"/>
      <c r="H290" s="10"/>
      <c r="I290" s="10"/>
      <c r="J290" s="10"/>
      <c r="K290" s="5"/>
    </row>
    <row r="291" spans="2:11" s="6" customFormat="1" ht="12.75">
      <c r="B291" s="14"/>
      <c r="C291" s="14"/>
      <c r="D291" s="19"/>
      <c r="E291" s="19"/>
      <c r="F291" s="4"/>
      <c r="G291" s="10"/>
      <c r="H291" s="10"/>
      <c r="I291" s="10"/>
      <c r="J291" s="10"/>
      <c r="K291" s="5"/>
    </row>
    <row r="292" spans="2:11" s="6" customFormat="1" ht="12.75">
      <c r="B292" s="14"/>
      <c r="C292" s="14"/>
      <c r="D292" s="19"/>
      <c r="E292" s="19"/>
      <c r="F292" s="4"/>
      <c r="G292" s="10"/>
      <c r="H292" s="10"/>
      <c r="I292" s="10"/>
      <c r="J292" s="10"/>
      <c r="K292" s="5"/>
    </row>
    <row r="293" spans="2:11" s="6" customFormat="1" ht="12.75">
      <c r="B293" s="14"/>
      <c r="C293" s="14"/>
      <c r="D293" s="19"/>
      <c r="E293" s="19"/>
      <c r="F293" s="4"/>
      <c r="G293" s="10"/>
      <c r="H293" s="10"/>
      <c r="I293" s="10"/>
      <c r="J293" s="10"/>
      <c r="K293" s="5"/>
    </row>
    <row r="294" spans="2:11" s="6" customFormat="1" ht="12.75">
      <c r="B294" s="14"/>
      <c r="C294" s="14"/>
      <c r="D294" s="19"/>
      <c r="E294" s="19"/>
      <c r="F294" s="4"/>
      <c r="G294" s="10"/>
      <c r="H294" s="10"/>
      <c r="I294" s="10"/>
      <c r="J294" s="10"/>
      <c r="K294" s="5"/>
    </row>
    <row r="295" spans="2:11" s="6" customFormat="1" ht="12.75">
      <c r="B295" s="14"/>
      <c r="C295" s="14"/>
      <c r="D295" s="19"/>
      <c r="E295" s="19"/>
      <c r="F295" s="4"/>
      <c r="G295" s="10"/>
      <c r="H295" s="10"/>
      <c r="I295" s="10"/>
      <c r="J295" s="10"/>
      <c r="K295" s="5"/>
    </row>
    <row r="296" spans="2:11" s="6" customFormat="1" ht="12.75">
      <c r="B296" s="14"/>
      <c r="C296" s="14"/>
      <c r="D296" s="19"/>
      <c r="E296" s="19"/>
      <c r="F296" s="4"/>
      <c r="G296" s="10"/>
      <c r="H296" s="10"/>
      <c r="I296" s="10"/>
      <c r="J296" s="10"/>
      <c r="K296" s="5"/>
    </row>
    <row r="297" spans="2:11" s="6" customFormat="1" ht="12.75">
      <c r="B297" s="14"/>
      <c r="C297" s="14"/>
      <c r="D297" s="19"/>
      <c r="E297" s="19"/>
      <c r="F297" s="4"/>
      <c r="G297" s="10"/>
      <c r="H297" s="10"/>
      <c r="I297" s="10"/>
      <c r="J297" s="10"/>
      <c r="K297" s="5"/>
    </row>
    <row r="298" spans="2:11" s="6" customFormat="1" ht="12.75">
      <c r="B298" s="14"/>
      <c r="C298" s="14"/>
      <c r="D298" s="19"/>
      <c r="E298" s="19"/>
      <c r="F298" s="4"/>
      <c r="G298" s="10"/>
      <c r="H298" s="10"/>
      <c r="I298" s="10"/>
      <c r="J298" s="10"/>
      <c r="K298" s="5"/>
    </row>
    <row r="299" spans="2:11" s="6" customFormat="1" ht="12.75">
      <c r="B299" s="14"/>
      <c r="C299" s="14"/>
      <c r="D299" s="19"/>
      <c r="E299" s="19"/>
      <c r="F299" s="4"/>
      <c r="G299" s="10"/>
      <c r="H299" s="10"/>
      <c r="I299" s="10"/>
      <c r="J299" s="10"/>
      <c r="K299" s="5"/>
    </row>
    <row r="300" spans="2:11" s="6" customFormat="1" ht="12.75">
      <c r="B300" s="14"/>
      <c r="C300" s="14"/>
      <c r="D300" s="19"/>
      <c r="E300" s="19"/>
      <c r="F300" s="4"/>
      <c r="G300" s="10"/>
      <c r="H300" s="10"/>
      <c r="I300" s="10"/>
      <c r="J300" s="10"/>
      <c r="K300" s="5"/>
    </row>
    <row r="301" spans="2:11" s="6" customFormat="1" ht="12.75">
      <c r="B301" s="14"/>
      <c r="C301" s="14"/>
      <c r="D301" s="19"/>
      <c r="E301" s="19"/>
      <c r="F301" s="4"/>
      <c r="G301" s="10"/>
      <c r="H301" s="10"/>
      <c r="I301" s="10"/>
      <c r="J301" s="10"/>
      <c r="K301" s="5"/>
    </row>
    <row r="302" spans="2:11" s="6" customFormat="1" ht="12.75">
      <c r="B302" s="14"/>
      <c r="C302" s="14"/>
      <c r="D302" s="19"/>
      <c r="E302" s="19"/>
      <c r="F302" s="4"/>
      <c r="G302" s="10"/>
      <c r="H302" s="10"/>
      <c r="I302" s="10"/>
      <c r="J302" s="10"/>
      <c r="K302" s="5"/>
    </row>
    <row r="303" spans="2:11" s="6" customFormat="1" ht="12.75">
      <c r="B303" s="14"/>
      <c r="C303" s="14"/>
      <c r="D303" s="19"/>
      <c r="E303" s="19"/>
      <c r="F303" s="4"/>
      <c r="G303" s="10"/>
      <c r="H303" s="10"/>
      <c r="I303" s="10"/>
      <c r="J303" s="10"/>
      <c r="K303" s="5"/>
    </row>
    <row r="304" spans="2:11" s="6" customFormat="1" ht="12.75">
      <c r="B304" s="14"/>
      <c r="C304" s="14"/>
      <c r="D304" s="19"/>
      <c r="E304" s="19"/>
      <c r="F304" s="4"/>
      <c r="G304" s="10"/>
      <c r="H304" s="10"/>
      <c r="I304" s="10"/>
      <c r="J304" s="10"/>
      <c r="K304" s="5"/>
    </row>
    <row r="305" spans="2:11" s="6" customFormat="1" ht="12.75">
      <c r="B305" s="14"/>
      <c r="C305" s="14"/>
      <c r="D305" s="19"/>
      <c r="E305" s="19"/>
      <c r="F305" s="4"/>
      <c r="G305" s="10"/>
      <c r="H305" s="10"/>
      <c r="I305" s="10"/>
      <c r="J305" s="10"/>
      <c r="K305" s="5"/>
    </row>
    <row r="306" spans="2:11" s="6" customFormat="1" ht="12.75">
      <c r="B306" s="14"/>
      <c r="C306" s="14"/>
      <c r="D306" s="19"/>
      <c r="E306" s="19"/>
      <c r="F306" s="4"/>
      <c r="G306" s="10"/>
      <c r="H306" s="10"/>
      <c r="I306" s="10"/>
      <c r="J306" s="10"/>
      <c r="K306" s="5"/>
    </row>
    <row r="307" spans="2:11" s="6" customFormat="1" ht="12.75">
      <c r="B307" s="14"/>
      <c r="C307" s="14"/>
      <c r="D307" s="19"/>
      <c r="E307" s="19"/>
      <c r="F307" s="4"/>
      <c r="G307" s="10"/>
      <c r="H307" s="10"/>
      <c r="I307" s="10"/>
      <c r="J307" s="10"/>
      <c r="K307" s="5"/>
    </row>
    <row r="308" spans="2:11" s="6" customFormat="1" ht="12.75">
      <c r="B308" s="14"/>
      <c r="C308" s="14"/>
      <c r="D308" s="19"/>
      <c r="E308" s="19"/>
      <c r="F308" s="4"/>
      <c r="G308" s="10"/>
      <c r="H308" s="10"/>
      <c r="I308" s="10"/>
      <c r="J308" s="10"/>
      <c r="K308" s="5"/>
    </row>
    <row r="309" spans="2:11" s="6" customFormat="1" ht="12.75">
      <c r="B309" s="14"/>
      <c r="C309" s="14"/>
      <c r="D309" s="19"/>
      <c r="E309" s="19"/>
      <c r="F309" s="4"/>
      <c r="G309" s="10"/>
      <c r="H309" s="10"/>
      <c r="I309" s="10"/>
      <c r="J309" s="10"/>
      <c r="K309" s="5"/>
    </row>
    <row r="310" spans="2:11" s="6" customFormat="1" ht="12.75">
      <c r="B310" s="14"/>
      <c r="C310" s="14"/>
      <c r="D310" s="19"/>
      <c r="E310" s="19"/>
      <c r="F310" s="4"/>
      <c r="G310" s="10"/>
      <c r="H310" s="10"/>
      <c r="I310" s="10"/>
      <c r="J310" s="10"/>
      <c r="K310" s="5"/>
    </row>
    <row r="311" spans="2:11" s="6" customFormat="1" ht="12.75">
      <c r="B311" s="14"/>
      <c r="C311" s="14"/>
      <c r="D311" s="19"/>
      <c r="E311" s="19"/>
      <c r="F311" s="4"/>
      <c r="G311" s="10"/>
      <c r="H311" s="10"/>
      <c r="I311" s="10"/>
      <c r="J311" s="10"/>
      <c r="K311" s="5"/>
    </row>
    <row r="312" spans="2:11" s="6" customFormat="1" ht="12.75">
      <c r="B312" s="14"/>
      <c r="C312" s="14"/>
      <c r="D312" s="19"/>
      <c r="E312" s="19"/>
      <c r="F312" s="4"/>
      <c r="G312" s="10"/>
      <c r="H312" s="10"/>
      <c r="I312" s="10"/>
      <c r="J312" s="10"/>
      <c r="K312" s="5"/>
    </row>
    <row r="313" spans="2:11" s="6" customFormat="1" ht="12.75">
      <c r="B313" s="14"/>
      <c r="C313" s="14"/>
      <c r="D313" s="19"/>
      <c r="E313" s="19"/>
      <c r="F313" s="4"/>
      <c r="G313" s="10"/>
      <c r="H313" s="10"/>
      <c r="I313" s="10"/>
      <c r="J313" s="10"/>
      <c r="K313" s="5"/>
    </row>
    <row r="314" spans="2:11" s="6" customFormat="1" ht="12.75">
      <c r="B314" s="14"/>
      <c r="C314" s="14"/>
      <c r="D314" s="19"/>
      <c r="E314" s="19"/>
      <c r="F314" s="4"/>
      <c r="G314" s="10"/>
      <c r="H314" s="10"/>
      <c r="I314" s="10"/>
      <c r="J314" s="10"/>
      <c r="K314" s="5"/>
    </row>
    <row r="315" spans="2:11" s="6" customFormat="1" ht="12.75">
      <c r="B315" s="14"/>
      <c r="C315" s="14"/>
      <c r="D315" s="19"/>
      <c r="E315" s="19"/>
      <c r="F315" s="4"/>
      <c r="G315" s="10"/>
      <c r="H315" s="10"/>
      <c r="I315" s="10"/>
      <c r="J315" s="10"/>
      <c r="K315" s="5"/>
    </row>
    <row r="316" spans="2:11" s="6" customFormat="1" ht="12.75">
      <c r="B316" s="14"/>
      <c r="C316" s="14"/>
      <c r="D316" s="19"/>
      <c r="E316" s="19"/>
      <c r="F316" s="4"/>
      <c r="G316" s="10"/>
      <c r="H316" s="10"/>
      <c r="I316" s="10"/>
      <c r="J316" s="10"/>
      <c r="K316" s="5"/>
    </row>
    <row r="317" spans="2:11" s="6" customFormat="1" ht="12.75">
      <c r="B317" s="14"/>
      <c r="C317" s="14"/>
      <c r="D317" s="19"/>
      <c r="E317" s="19"/>
      <c r="F317" s="4"/>
      <c r="G317" s="10"/>
      <c r="H317" s="10"/>
      <c r="I317" s="10"/>
      <c r="J317" s="10"/>
      <c r="K317" s="5"/>
    </row>
    <row r="318" spans="2:11" s="6" customFormat="1" ht="12.75">
      <c r="B318" s="14"/>
      <c r="C318" s="14"/>
      <c r="D318" s="19"/>
      <c r="E318" s="19"/>
      <c r="F318" s="4"/>
      <c r="G318" s="10"/>
      <c r="H318" s="10"/>
      <c r="I318" s="10"/>
      <c r="J318" s="10"/>
      <c r="K318" s="5"/>
    </row>
    <row r="319" spans="2:11" s="6" customFormat="1" ht="12.75">
      <c r="B319" s="14"/>
      <c r="C319" s="14"/>
      <c r="D319" s="19"/>
      <c r="E319" s="19"/>
      <c r="F319" s="4"/>
      <c r="G319" s="10"/>
      <c r="H319" s="10"/>
      <c r="I319" s="10"/>
      <c r="J319" s="10"/>
      <c r="K319" s="5"/>
    </row>
    <row r="320" spans="2:11" s="6" customFormat="1" ht="12.75">
      <c r="B320" s="14"/>
      <c r="C320" s="14"/>
      <c r="D320" s="19"/>
      <c r="E320" s="19"/>
      <c r="F320" s="4"/>
      <c r="G320" s="10"/>
      <c r="H320" s="10"/>
      <c r="I320" s="10"/>
      <c r="J320" s="10"/>
      <c r="K320" s="5"/>
    </row>
    <row r="321" spans="2:11" s="6" customFormat="1" ht="12.75">
      <c r="B321" s="14"/>
      <c r="C321" s="14"/>
      <c r="D321" s="19"/>
      <c r="E321" s="19"/>
      <c r="F321" s="4"/>
      <c r="G321" s="10"/>
      <c r="H321" s="10"/>
      <c r="I321" s="10"/>
      <c r="J321" s="10"/>
      <c r="K321" s="5"/>
    </row>
    <row r="322" spans="2:11" s="6" customFormat="1" ht="12.75">
      <c r="B322" s="14"/>
      <c r="C322" s="14"/>
      <c r="D322" s="19"/>
      <c r="E322" s="19"/>
      <c r="F322" s="4"/>
      <c r="G322" s="10"/>
      <c r="H322" s="10"/>
      <c r="I322" s="10"/>
      <c r="J322" s="10"/>
      <c r="K322" s="5"/>
    </row>
    <row r="323" spans="2:11" s="6" customFormat="1" ht="12.75">
      <c r="B323" s="14"/>
      <c r="C323" s="14"/>
      <c r="D323" s="19"/>
      <c r="E323" s="19"/>
      <c r="F323" s="4"/>
      <c r="G323" s="10"/>
      <c r="H323" s="10"/>
      <c r="I323" s="10"/>
      <c r="J323" s="10"/>
      <c r="K323" s="5"/>
    </row>
    <row r="324" spans="2:11" s="6" customFormat="1" ht="12.75">
      <c r="B324" s="14"/>
      <c r="C324" s="14"/>
      <c r="D324" s="19"/>
      <c r="E324" s="19"/>
      <c r="F324" s="4"/>
      <c r="G324" s="10"/>
      <c r="H324" s="10"/>
      <c r="I324" s="10"/>
      <c r="J324" s="10"/>
      <c r="K324" s="5"/>
    </row>
    <row r="325" spans="2:11" s="6" customFormat="1" ht="12.75">
      <c r="B325" s="14"/>
      <c r="C325" s="14"/>
      <c r="D325" s="19"/>
      <c r="E325" s="19"/>
      <c r="F325" s="4"/>
      <c r="G325" s="10"/>
      <c r="H325" s="10"/>
      <c r="I325" s="10"/>
      <c r="J325" s="10"/>
      <c r="K325" s="5"/>
    </row>
    <row r="326" spans="2:11" s="6" customFormat="1" ht="12.75">
      <c r="B326" s="14"/>
      <c r="C326" s="14"/>
      <c r="D326" s="19"/>
      <c r="E326" s="19"/>
      <c r="F326" s="4"/>
      <c r="G326" s="10"/>
      <c r="H326" s="10"/>
      <c r="I326" s="10"/>
      <c r="J326" s="10"/>
      <c r="K326" s="5"/>
    </row>
    <row r="327" spans="2:11" s="6" customFormat="1" ht="12.75">
      <c r="B327" s="14"/>
      <c r="C327" s="14"/>
      <c r="D327" s="19"/>
      <c r="E327" s="19"/>
      <c r="F327" s="4"/>
      <c r="G327" s="10"/>
      <c r="H327" s="10"/>
      <c r="I327" s="10"/>
      <c r="J327" s="10"/>
      <c r="K327" s="5"/>
    </row>
    <row r="328" spans="2:11" s="6" customFormat="1" ht="12.75">
      <c r="B328" s="14"/>
      <c r="C328" s="14"/>
      <c r="D328" s="19"/>
      <c r="E328" s="19"/>
      <c r="F328" s="4"/>
      <c r="G328" s="10"/>
      <c r="H328" s="10"/>
      <c r="I328" s="10"/>
      <c r="J328" s="10"/>
      <c r="K328" s="5"/>
    </row>
    <row r="329" spans="2:11" s="6" customFormat="1" ht="12.75">
      <c r="B329" s="14"/>
      <c r="C329" s="14"/>
      <c r="D329" s="19"/>
      <c r="E329" s="19"/>
      <c r="F329" s="4"/>
      <c r="G329" s="10"/>
      <c r="H329" s="10"/>
      <c r="I329" s="10"/>
      <c r="J329" s="10"/>
      <c r="K329" s="5"/>
    </row>
    <row r="330" spans="2:11" s="6" customFormat="1" ht="12.75">
      <c r="B330" s="14"/>
      <c r="C330" s="14"/>
      <c r="D330" s="19"/>
      <c r="E330" s="19"/>
      <c r="F330" s="4"/>
      <c r="G330" s="10"/>
      <c r="H330" s="10"/>
      <c r="I330" s="10"/>
      <c r="J330" s="10"/>
      <c r="K330" s="5"/>
    </row>
    <row r="331" spans="2:11" s="6" customFormat="1" ht="12.75">
      <c r="B331" s="14"/>
      <c r="C331" s="14"/>
      <c r="D331" s="19"/>
      <c r="E331" s="19"/>
      <c r="F331" s="4"/>
      <c r="G331" s="10"/>
      <c r="H331" s="10"/>
      <c r="I331" s="10"/>
      <c r="J331" s="10"/>
      <c r="K331" s="5"/>
    </row>
    <row r="332" spans="2:11" s="6" customFormat="1" ht="12.75">
      <c r="B332" s="14"/>
      <c r="C332" s="14"/>
      <c r="D332" s="19"/>
      <c r="E332" s="19"/>
      <c r="F332" s="4"/>
      <c r="G332" s="10"/>
      <c r="H332" s="10"/>
      <c r="I332" s="10"/>
      <c r="J332" s="10"/>
      <c r="K332" s="5"/>
    </row>
    <row r="333" spans="2:11" s="6" customFormat="1" ht="12.75">
      <c r="B333" s="14"/>
      <c r="C333" s="14"/>
      <c r="D333" s="19"/>
      <c r="E333" s="19"/>
      <c r="F333" s="4"/>
      <c r="G333" s="10"/>
      <c r="H333" s="10"/>
      <c r="I333" s="10"/>
      <c r="J333" s="10"/>
      <c r="K333" s="5"/>
    </row>
    <row r="334" spans="2:11" s="6" customFormat="1" ht="12.75">
      <c r="B334" s="14"/>
      <c r="C334" s="14"/>
      <c r="D334" s="19"/>
      <c r="E334" s="19"/>
      <c r="F334" s="4"/>
      <c r="G334" s="10"/>
      <c r="H334" s="10"/>
      <c r="I334" s="10"/>
      <c r="J334" s="10"/>
      <c r="K334" s="5"/>
    </row>
    <row r="335" spans="2:11" s="6" customFormat="1" ht="12.75">
      <c r="B335" s="14"/>
      <c r="C335" s="14"/>
      <c r="D335" s="19"/>
      <c r="E335" s="19"/>
      <c r="F335" s="4"/>
      <c r="G335" s="10"/>
      <c r="H335" s="10"/>
      <c r="I335" s="10"/>
      <c r="J335" s="10"/>
      <c r="K335" s="5"/>
    </row>
    <row r="336" spans="2:11" s="6" customFormat="1" ht="12.75">
      <c r="B336" s="14"/>
      <c r="C336" s="14"/>
      <c r="D336" s="19"/>
      <c r="E336" s="19"/>
      <c r="F336" s="4"/>
      <c r="G336" s="10"/>
      <c r="H336" s="10"/>
      <c r="I336" s="10"/>
      <c r="J336" s="10"/>
      <c r="K336" s="5"/>
    </row>
    <row r="337" spans="2:11" s="6" customFormat="1" ht="12.75">
      <c r="B337" s="14"/>
      <c r="C337" s="14"/>
      <c r="D337" s="19"/>
      <c r="E337" s="19"/>
      <c r="F337" s="4"/>
      <c r="G337" s="10"/>
      <c r="H337" s="10"/>
      <c r="I337" s="10"/>
      <c r="J337" s="10"/>
      <c r="K337" s="5"/>
    </row>
    <row r="338" spans="2:11" s="6" customFormat="1" ht="12.75">
      <c r="B338" s="14"/>
      <c r="C338" s="14"/>
      <c r="D338" s="19"/>
      <c r="E338" s="19"/>
      <c r="F338" s="4"/>
      <c r="G338" s="10"/>
      <c r="H338" s="10"/>
      <c r="I338" s="10"/>
      <c r="J338" s="10"/>
      <c r="K338" s="5"/>
    </row>
    <row r="339" spans="2:11" s="6" customFormat="1" ht="12.75">
      <c r="B339" s="14"/>
      <c r="C339" s="14"/>
      <c r="D339" s="19"/>
      <c r="E339" s="19"/>
      <c r="F339" s="4"/>
      <c r="G339" s="10"/>
      <c r="H339" s="10"/>
      <c r="I339" s="10"/>
      <c r="J339" s="10"/>
      <c r="K339" s="5"/>
    </row>
    <row r="340" spans="2:11" s="6" customFormat="1" ht="12.75">
      <c r="B340" s="14"/>
      <c r="C340" s="14"/>
      <c r="D340" s="19"/>
      <c r="E340" s="19"/>
      <c r="F340" s="4"/>
      <c r="G340" s="10"/>
      <c r="H340" s="10"/>
      <c r="I340" s="10"/>
      <c r="J340" s="10"/>
      <c r="K340" s="5"/>
    </row>
    <row r="341" spans="2:11" s="6" customFormat="1" ht="12.75">
      <c r="B341" s="14"/>
      <c r="C341" s="14"/>
      <c r="D341" s="19"/>
      <c r="E341" s="19"/>
      <c r="F341" s="4"/>
      <c r="G341" s="10"/>
      <c r="H341" s="10"/>
      <c r="I341" s="10"/>
      <c r="J341" s="10"/>
      <c r="K341" s="5"/>
    </row>
    <row r="342" spans="2:11" s="6" customFormat="1" ht="12.75">
      <c r="B342" s="14"/>
      <c r="C342" s="14"/>
      <c r="D342" s="19"/>
      <c r="E342" s="19"/>
      <c r="F342" s="4"/>
      <c r="G342" s="10"/>
      <c r="H342" s="10"/>
      <c r="I342" s="10"/>
      <c r="J342" s="10"/>
      <c r="K342" s="5"/>
    </row>
    <row r="343" spans="2:11" s="6" customFormat="1" ht="12.75">
      <c r="B343" s="14"/>
      <c r="C343" s="14"/>
      <c r="D343" s="19"/>
      <c r="E343" s="19"/>
      <c r="F343" s="4"/>
      <c r="G343" s="10"/>
      <c r="H343" s="10"/>
      <c r="I343" s="10"/>
      <c r="J343" s="10"/>
      <c r="K343" s="5"/>
    </row>
    <row r="344" spans="2:11" s="6" customFormat="1" ht="12.75">
      <c r="B344" s="14"/>
      <c r="C344" s="14"/>
      <c r="D344" s="19"/>
      <c r="E344" s="19"/>
      <c r="F344" s="4"/>
      <c r="G344" s="10"/>
      <c r="H344" s="10"/>
      <c r="I344" s="10"/>
      <c r="J344" s="10"/>
      <c r="K344" s="5"/>
    </row>
    <row r="345" spans="2:11" s="6" customFormat="1" ht="12.75">
      <c r="B345" s="14"/>
      <c r="C345" s="14"/>
      <c r="D345" s="19"/>
      <c r="E345" s="19"/>
      <c r="F345" s="4"/>
      <c r="G345" s="10"/>
      <c r="H345" s="10"/>
      <c r="I345" s="10"/>
      <c r="J345" s="10"/>
      <c r="K345" s="5"/>
    </row>
    <row r="346" spans="2:11" s="6" customFormat="1" ht="12.75">
      <c r="B346" s="14"/>
      <c r="C346" s="14"/>
      <c r="D346" s="19"/>
      <c r="E346" s="19"/>
      <c r="F346" s="4"/>
      <c r="G346" s="10"/>
      <c r="H346" s="10"/>
      <c r="I346" s="10"/>
      <c r="J346" s="10"/>
      <c r="K346" s="5"/>
    </row>
    <row r="347" spans="2:11" s="6" customFormat="1" ht="12.75">
      <c r="B347" s="14"/>
      <c r="C347" s="14"/>
      <c r="D347" s="19"/>
      <c r="E347" s="19"/>
      <c r="F347" s="4"/>
      <c r="G347" s="10"/>
      <c r="H347" s="10"/>
      <c r="I347" s="10"/>
      <c r="J347" s="10"/>
      <c r="K347" s="5"/>
    </row>
    <row r="348" spans="2:11" s="6" customFormat="1" ht="12.75">
      <c r="B348" s="14"/>
      <c r="C348" s="14"/>
      <c r="D348" s="19"/>
      <c r="E348" s="19"/>
      <c r="F348" s="4"/>
      <c r="G348" s="10"/>
      <c r="H348" s="10"/>
      <c r="I348" s="10"/>
      <c r="J348" s="10"/>
      <c r="K348" s="5"/>
    </row>
    <row r="349" spans="2:11" s="6" customFormat="1" ht="12.75">
      <c r="B349" s="14"/>
      <c r="C349" s="14"/>
      <c r="D349" s="19"/>
      <c r="E349" s="19"/>
      <c r="F349" s="4"/>
      <c r="G349" s="10"/>
      <c r="H349" s="10"/>
      <c r="I349" s="10"/>
      <c r="J349" s="10"/>
      <c r="K349" s="5"/>
    </row>
    <row r="350" spans="2:11" s="6" customFormat="1" ht="12.75">
      <c r="B350" s="14"/>
      <c r="C350" s="14"/>
      <c r="D350" s="19"/>
      <c r="E350" s="19"/>
      <c r="F350" s="4"/>
      <c r="G350" s="10"/>
      <c r="H350" s="10"/>
      <c r="I350" s="10"/>
      <c r="J350" s="10"/>
      <c r="K350" s="5"/>
    </row>
    <row r="351" spans="2:11" s="6" customFormat="1" ht="12.75">
      <c r="B351" s="14"/>
      <c r="C351" s="14"/>
      <c r="D351" s="19"/>
      <c r="E351" s="19"/>
      <c r="F351" s="4"/>
      <c r="G351" s="10"/>
      <c r="H351" s="10"/>
      <c r="I351" s="10"/>
      <c r="J351" s="10"/>
      <c r="K351" s="5"/>
    </row>
    <row r="352" spans="2:11" s="6" customFormat="1" ht="12.75">
      <c r="B352" s="14"/>
      <c r="C352" s="14"/>
      <c r="D352" s="19"/>
      <c r="E352" s="19"/>
      <c r="F352" s="4"/>
      <c r="G352" s="10"/>
      <c r="H352" s="10"/>
      <c r="I352" s="10"/>
      <c r="J352" s="10"/>
      <c r="K352" s="5"/>
    </row>
    <row r="353" spans="2:11" s="6" customFormat="1" ht="12.75">
      <c r="B353" s="14"/>
      <c r="C353" s="14"/>
      <c r="D353" s="19"/>
      <c r="E353" s="19"/>
      <c r="F353" s="4"/>
      <c r="G353" s="10"/>
      <c r="H353" s="10"/>
      <c r="I353" s="10"/>
      <c r="J353" s="10"/>
      <c r="K353" s="5"/>
    </row>
    <row r="354" spans="2:11" s="6" customFormat="1" ht="12.75">
      <c r="B354" s="14"/>
      <c r="C354" s="14"/>
      <c r="D354" s="19"/>
      <c r="E354" s="19"/>
      <c r="F354" s="4"/>
      <c r="G354" s="10"/>
      <c r="H354" s="10"/>
      <c r="I354" s="10"/>
      <c r="J354" s="10"/>
      <c r="K354" s="5"/>
    </row>
    <row r="355" spans="2:11" s="6" customFormat="1" ht="12.75">
      <c r="B355" s="14"/>
      <c r="C355" s="14"/>
      <c r="D355" s="19"/>
      <c r="E355" s="19"/>
      <c r="F355" s="4"/>
      <c r="G355" s="10"/>
      <c r="H355" s="10"/>
      <c r="I355" s="10"/>
      <c r="J355" s="10"/>
      <c r="K355" s="5"/>
    </row>
    <row r="356" spans="2:11" s="6" customFormat="1" ht="12.75">
      <c r="B356" s="14"/>
      <c r="C356" s="14"/>
      <c r="D356" s="19"/>
      <c r="E356" s="19"/>
      <c r="F356" s="4"/>
      <c r="G356" s="10"/>
      <c r="H356" s="10"/>
      <c r="I356" s="10"/>
      <c r="J356" s="10"/>
      <c r="K356" s="5"/>
    </row>
    <row r="357" spans="2:11" s="6" customFormat="1" ht="12.75">
      <c r="B357" s="14"/>
      <c r="C357" s="14"/>
      <c r="D357" s="19"/>
      <c r="E357" s="19"/>
      <c r="F357" s="4"/>
      <c r="G357" s="10"/>
      <c r="H357" s="10"/>
      <c r="I357" s="10"/>
      <c r="J357" s="10"/>
      <c r="K357" s="5"/>
    </row>
    <row r="358" spans="2:11" s="6" customFormat="1" ht="12.75">
      <c r="B358" s="14"/>
      <c r="C358" s="14"/>
      <c r="D358" s="19"/>
      <c r="E358" s="19"/>
      <c r="F358" s="4"/>
      <c r="G358" s="10"/>
      <c r="H358" s="10"/>
      <c r="I358" s="10"/>
      <c r="J358" s="10"/>
      <c r="K358" s="5"/>
    </row>
    <row r="359" spans="2:11" s="6" customFormat="1" ht="12.75">
      <c r="B359" s="14"/>
      <c r="C359" s="14"/>
      <c r="D359" s="19"/>
      <c r="E359" s="19"/>
      <c r="F359" s="4"/>
      <c r="G359" s="10"/>
      <c r="H359" s="10"/>
      <c r="I359" s="10"/>
      <c r="J359" s="10"/>
      <c r="K359" s="5"/>
    </row>
    <row r="360" spans="2:11" s="6" customFormat="1" ht="12.75">
      <c r="B360" s="14"/>
      <c r="C360" s="14"/>
      <c r="D360" s="19"/>
      <c r="E360" s="19"/>
      <c r="F360" s="4"/>
      <c r="G360" s="10"/>
      <c r="H360" s="10"/>
      <c r="I360" s="10"/>
      <c r="J360" s="10"/>
      <c r="K360" s="5"/>
    </row>
    <row r="361" spans="2:11" s="6" customFormat="1" ht="12.75">
      <c r="B361" s="14"/>
      <c r="C361" s="14"/>
      <c r="D361" s="19"/>
      <c r="E361" s="19"/>
      <c r="F361" s="4"/>
      <c r="G361" s="10"/>
      <c r="H361" s="10"/>
      <c r="I361" s="10"/>
      <c r="J361" s="10"/>
      <c r="K361" s="5"/>
    </row>
    <row r="362" spans="2:11" s="6" customFormat="1" ht="12.75">
      <c r="B362" s="14"/>
      <c r="C362" s="14"/>
      <c r="D362" s="19"/>
      <c r="E362" s="19"/>
      <c r="F362" s="4"/>
      <c r="G362" s="10"/>
      <c r="H362" s="10"/>
      <c r="I362" s="10"/>
      <c r="J362" s="10"/>
      <c r="K362" s="5"/>
    </row>
    <row r="363" spans="2:11" s="6" customFormat="1" ht="12.75">
      <c r="B363" s="14"/>
      <c r="C363" s="14"/>
      <c r="D363" s="19"/>
      <c r="E363" s="19"/>
      <c r="F363" s="4"/>
      <c r="G363" s="10"/>
      <c r="H363" s="10"/>
      <c r="I363" s="10"/>
      <c r="J363" s="10"/>
      <c r="K363" s="5"/>
    </row>
    <row r="364" spans="2:11" s="6" customFormat="1" ht="12.75">
      <c r="B364" s="14"/>
      <c r="C364" s="14"/>
      <c r="D364" s="19"/>
      <c r="E364" s="19"/>
      <c r="F364" s="4"/>
      <c r="G364" s="10"/>
      <c r="H364" s="10"/>
      <c r="I364" s="10"/>
      <c r="J364" s="10"/>
      <c r="K364" s="5"/>
    </row>
    <row r="365" spans="2:11" s="6" customFormat="1" ht="12.75">
      <c r="B365" s="14"/>
      <c r="C365" s="14"/>
      <c r="D365" s="19"/>
      <c r="E365" s="19"/>
      <c r="F365" s="4"/>
      <c r="G365" s="10"/>
      <c r="H365" s="10"/>
      <c r="I365" s="10"/>
      <c r="J365" s="10"/>
      <c r="K365" s="5"/>
    </row>
    <row r="366" spans="2:11" s="6" customFormat="1" ht="12.75">
      <c r="B366" s="14"/>
      <c r="C366" s="14"/>
      <c r="D366" s="19"/>
      <c r="E366" s="19"/>
      <c r="F366" s="4"/>
      <c r="G366" s="10"/>
      <c r="H366" s="10"/>
      <c r="I366" s="10"/>
      <c r="J366" s="10"/>
      <c r="K366" s="5"/>
    </row>
    <row r="367" spans="2:11" s="6" customFormat="1" ht="12.75">
      <c r="B367" s="14"/>
      <c r="C367" s="14"/>
      <c r="D367" s="19"/>
      <c r="E367" s="19"/>
      <c r="F367" s="4"/>
      <c r="G367" s="10"/>
      <c r="H367" s="10"/>
      <c r="I367" s="10"/>
      <c r="J367" s="10"/>
      <c r="K367" s="5"/>
    </row>
    <row r="368" spans="2:11" s="6" customFormat="1" ht="12.75">
      <c r="B368" s="14"/>
      <c r="C368" s="14"/>
      <c r="D368" s="19"/>
      <c r="E368" s="19"/>
      <c r="F368" s="4"/>
      <c r="G368" s="10"/>
      <c r="H368" s="10"/>
      <c r="I368" s="10"/>
      <c r="J368" s="10"/>
      <c r="K368" s="5"/>
    </row>
    <row r="369" spans="2:11" s="6" customFormat="1" ht="12.75">
      <c r="B369" s="14"/>
      <c r="C369" s="14"/>
      <c r="D369" s="19"/>
      <c r="E369" s="19"/>
      <c r="F369" s="4"/>
      <c r="G369" s="10"/>
      <c r="H369" s="10"/>
      <c r="I369" s="10"/>
      <c r="J369" s="10"/>
      <c r="K369" s="5"/>
    </row>
    <row r="370" spans="2:11" s="6" customFormat="1" ht="12.75">
      <c r="B370" s="14"/>
      <c r="C370" s="14"/>
      <c r="D370" s="19"/>
      <c r="E370" s="19"/>
      <c r="F370" s="4"/>
      <c r="G370" s="10"/>
      <c r="H370" s="10"/>
      <c r="I370" s="10"/>
      <c r="J370" s="10"/>
      <c r="K370" s="5"/>
    </row>
    <row r="371" spans="2:11" s="6" customFormat="1" ht="12.75">
      <c r="B371" s="14"/>
      <c r="C371" s="14"/>
      <c r="D371" s="19"/>
      <c r="E371" s="19"/>
      <c r="F371" s="4"/>
      <c r="G371" s="10"/>
      <c r="H371" s="10"/>
      <c r="I371" s="10"/>
      <c r="J371" s="10"/>
      <c r="K371" s="5"/>
    </row>
    <row r="372" spans="2:11" s="6" customFormat="1" ht="12.75">
      <c r="B372" s="14"/>
      <c r="C372" s="14"/>
      <c r="D372" s="19"/>
      <c r="E372" s="19"/>
      <c r="F372" s="4"/>
      <c r="G372" s="10"/>
      <c r="H372" s="10"/>
      <c r="I372" s="10"/>
      <c r="J372" s="10"/>
      <c r="K372" s="5"/>
    </row>
    <row r="373" spans="2:11" s="6" customFormat="1" ht="12.75">
      <c r="B373" s="14"/>
      <c r="C373" s="14"/>
      <c r="D373" s="19"/>
      <c r="E373" s="19"/>
      <c r="F373" s="4"/>
      <c r="G373" s="10"/>
      <c r="H373" s="10"/>
      <c r="I373" s="10"/>
      <c r="J373" s="10"/>
      <c r="K373" s="5"/>
    </row>
    <row r="374" spans="2:11" s="6" customFormat="1" ht="12.75">
      <c r="B374" s="14"/>
      <c r="C374" s="14"/>
      <c r="D374" s="19"/>
      <c r="E374" s="19"/>
      <c r="F374" s="4"/>
      <c r="G374" s="10"/>
      <c r="H374" s="10"/>
      <c r="I374" s="10"/>
      <c r="J374" s="10"/>
      <c r="K374" s="5"/>
    </row>
    <row r="375" spans="2:11" s="6" customFormat="1" ht="12.75">
      <c r="B375" s="14"/>
      <c r="C375" s="14"/>
      <c r="D375" s="19"/>
      <c r="E375" s="19"/>
      <c r="F375" s="4"/>
      <c r="G375" s="10"/>
      <c r="H375" s="10"/>
      <c r="I375" s="10"/>
      <c r="J375" s="10"/>
      <c r="K375" s="5"/>
    </row>
    <row r="376" spans="2:11" s="6" customFormat="1" ht="12.75">
      <c r="B376" s="14"/>
      <c r="C376" s="14"/>
      <c r="D376" s="19"/>
      <c r="E376" s="19"/>
      <c r="F376" s="4"/>
      <c r="G376" s="10"/>
      <c r="H376" s="10"/>
      <c r="I376" s="10"/>
      <c r="J376" s="10"/>
      <c r="K376" s="5"/>
    </row>
    <row r="377" spans="2:11" s="6" customFormat="1" ht="12.75">
      <c r="B377" s="14"/>
      <c r="C377" s="14"/>
      <c r="D377" s="19"/>
      <c r="E377" s="19"/>
      <c r="F377" s="4"/>
      <c r="G377" s="10"/>
      <c r="H377" s="10"/>
      <c r="I377" s="10"/>
      <c r="J377" s="10"/>
      <c r="K377" s="5"/>
    </row>
    <row r="378" spans="2:11" s="6" customFormat="1" ht="12.75">
      <c r="B378" s="14"/>
      <c r="C378" s="14"/>
      <c r="D378" s="19"/>
      <c r="E378" s="19"/>
      <c r="F378" s="4"/>
      <c r="G378" s="10"/>
      <c r="H378" s="10"/>
      <c r="I378" s="10"/>
      <c r="J378" s="10"/>
      <c r="K378" s="5"/>
    </row>
    <row r="379" spans="2:11" s="6" customFormat="1" ht="12.75">
      <c r="B379" s="14"/>
      <c r="C379" s="14"/>
      <c r="D379" s="19"/>
      <c r="E379" s="19"/>
      <c r="F379" s="4"/>
      <c r="G379" s="10"/>
      <c r="H379" s="10"/>
      <c r="I379" s="10"/>
      <c r="J379" s="10"/>
      <c r="K379" s="5"/>
    </row>
    <row r="380" spans="2:11" s="6" customFormat="1" ht="12.75">
      <c r="B380" s="14"/>
      <c r="C380" s="14"/>
      <c r="D380" s="19"/>
      <c r="E380" s="19"/>
      <c r="F380" s="4"/>
      <c r="G380" s="10"/>
      <c r="H380" s="10"/>
      <c r="I380" s="10"/>
      <c r="J380" s="10"/>
      <c r="K380" s="5"/>
    </row>
    <row r="381" spans="2:11" s="6" customFormat="1" ht="12.75">
      <c r="B381" s="14"/>
      <c r="C381" s="14"/>
      <c r="D381" s="19"/>
      <c r="E381" s="19"/>
      <c r="F381" s="4"/>
      <c r="G381" s="10"/>
      <c r="H381" s="10"/>
      <c r="I381" s="10"/>
      <c r="J381" s="10"/>
      <c r="K381" s="5"/>
    </row>
    <row r="382" spans="2:11" s="6" customFormat="1" ht="12.75">
      <c r="B382" s="14"/>
      <c r="C382" s="14"/>
      <c r="D382" s="19"/>
      <c r="E382" s="19"/>
      <c r="F382" s="4"/>
      <c r="G382" s="10"/>
      <c r="H382" s="10"/>
      <c r="I382" s="10"/>
      <c r="J382" s="10"/>
      <c r="K382" s="5"/>
    </row>
    <row r="383" spans="2:11" s="6" customFormat="1" ht="12.75">
      <c r="B383" s="14"/>
      <c r="C383" s="14"/>
      <c r="D383" s="19"/>
      <c r="E383" s="19"/>
      <c r="F383" s="4"/>
      <c r="G383" s="10"/>
      <c r="H383" s="10"/>
      <c r="I383" s="10"/>
      <c r="J383" s="10"/>
      <c r="K383" s="5"/>
    </row>
    <row r="384" spans="2:11" s="6" customFormat="1" ht="12.75">
      <c r="B384" s="14"/>
      <c r="C384" s="14"/>
      <c r="D384" s="19"/>
      <c r="E384" s="19"/>
      <c r="F384" s="4"/>
      <c r="G384" s="10"/>
      <c r="H384" s="10"/>
      <c r="I384" s="10"/>
      <c r="J384" s="10"/>
      <c r="K384" s="5"/>
    </row>
    <row r="385" spans="2:11" s="6" customFormat="1" ht="12.75">
      <c r="B385" s="14"/>
      <c r="C385" s="14"/>
      <c r="D385" s="19"/>
      <c r="E385" s="19"/>
      <c r="F385" s="4"/>
      <c r="G385" s="10"/>
      <c r="H385" s="10"/>
      <c r="I385" s="10"/>
      <c r="J385" s="10"/>
      <c r="K385" s="5"/>
    </row>
    <row r="386" spans="2:11" s="6" customFormat="1" ht="12.75">
      <c r="B386" s="14"/>
      <c r="C386" s="14"/>
      <c r="D386" s="19"/>
      <c r="E386" s="19"/>
      <c r="F386" s="4"/>
      <c r="G386" s="10"/>
      <c r="H386" s="10"/>
      <c r="I386" s="10"/>
      <c r="J386" s="10"/>
      <c r="K386" s="5"/>
    </row>
    <row r="387" spans="2:11" s="6" customFormat="1" ht="12.75">
      <c r="B387" s="14"/>
      <c r="C387" s="14"/>
      <c r="D387" s="19"/>
      <c r="E387" s="19"/>
      <c r="F387" s="4"/>
      <c r="G387" s="10"/>
      <c r="H387" s="10"/>
      <c r="I387" s="10"/>
      <c r="J387" s="10"/>
      <c r="K387" s="5"/>
    </row>
    <row r="388" spans="2:11" s="6" customFormat="1" ht="12.75">
      <c r="B388" s="14"/>
      <c r="C388" s="14"/>
      <c r="D388" s="19"/>
      <c r="E388" s="19"/>
      <c r="F388" s="4"/>
      <c r="G388" s="10"/>
      <c r="H388" s="10"/>
      <c r="I388" s="10"/>
      <c r="J388" s="10"/>
      <c r="K388" s="5"/>
    </row>
    <row r="389" spans="2:11" s="6" customFormat="1" ht="12.75">
      <c r="B389" s="14"/>
      <c r="C389" s="14"/>
      <c r="D389" s="19"/>
      <c r="E389" s="19"/>
      <c r="F389" s="4"/>
      <c r="G389" s="10"/>
      <c r="H389" s="10"/>
      <c r="I389" s="10"/>
      <c r="J389" s="10"/>
      <c r="K389" s="5"/>
    </row>
    <row r="390" spans="2:11" s="6" customFormat="1" ht="12.75">
      <c r="B390" s="14"/>
      <c r="C390" s="14"/>
      <c r="D390" s="19"/>
      <c r="E390" s="19"/>
      <c r="F390" s="4"/>
      <c r="G390" s="10"/>
      <c r="H390" s="10"/>
      <c r="I390" s="10"/>
      <c r="J390" s="10"/>
      <c r="K390" s="5"/>
    </row>
    <row r="391" spans="2:11" s="6" customFormat="1" ht="12.75">
      <c r="B391" s="14"/>
      <c r="C391" s="14"/>
      <c r="D391" s="19"/>
      <c r="E391" s="19"/>
      <c r="F391" s="4"/>
      <c r="G391" s="10"/>
      <c r="H391" s="10"/>
      <c r="I391" s="10"/>
      <c r="J391" s="10"/>
      <c r="K391" s="5"/>
    </row>
    <row r="392" spans="2:11" s="6" customFormat="1" ht="12.75">
      <c r="B392" s="14"/>
      <c r="C392" s="14"/>
      <c r="D392" s="19"/>
      <c r="E392" s="19"/>
      <c r="F392" s="4"/>
      <c r="G392" s="10"/>
      <c r="H392" s="10"/>
      <c r="I392" s="10"/>
      <c r="J392" s="10"/>
      <c r="K392" s="5"/>
    </row>
    <row r="393" spans="2:11" s="6" customFormat="1" ht="12.75">
      <c r="B393" s="14"/>
      <c r="C393" s="14"/>
      <c r="D393" s="19"/>
      <c r="E393" s="19"/>
      <c r="F393" s="4"/>
      <c r="G393" s="10"/>
      <c r="H393" s="10"/>
      <c r="I393" s="10"/>
      <c r="J393" s="10"/>
      <c r="K393" s="5"/>
    </row>
    <row r="394" spans="2:11" s="6" customFormat="1" ht="12.75">
      <c r="B394" s="14"/>
      <c r="C394" s="14"/>
      <c r="D394" s="19"/>
      <c r="E394" s="19"/>
      <c r="F394" s="4"/>
      <c r="G394" s="10"/>
      <c r="H394" s="10"/>
      <c r="I394" s="10"/>
      <c r="J394" s="10"/>
      <c r="K394" s="5"/>
    </row>
    <row r="395" spans="2:11" s="6" customFormat="1" ht="12.75">
      <c r="B395" s="14"/>
      <c r="C395" s="14"/>
      <c r="D395" s="19"/>
      <c r="E395" s="19"/>
      <c r="F395" s="4"/>
      <c r="G395" s="10"/>
      <c r="H395" s="10"/>
      <c r="I395" s="10"/>
      <c r="J395" s="10"/>
      <c r="K395" s="5"/>
    </row>
    <row r="396" spans="2:11" s="6" customFormat="1" ht="12.75">
      <c r="B396" s="14"/>
      <c r="C396" s="14"/>
      <c r="D396" s="19"/>
      <c r="E396" s="19"/>
      <c r="F396" s="4"/>
      <c r="G396" s="10"/>
      <c r="H396" s="10"/>
      <c r="I396" s="10"/>
      <c r="J396" s="10"/>
      <c r="K396" s="5"/>
    </row>
    <row r="397" spans="2:11" s="6" customFormat="1" ht="12.75">
      <c r="B397" s="14"/>
      <c r="C397" s="14"/>
      <c r="D397" s="19"/>
      <c r="E397" s="19"/>
      <c r="F397" s="4"/>
      <c r="G397" s="10"/>
      <c r="H397" s="10"/>
      <c r="I397" s="10"/>
      <c r="J397" s="10"/>
      <c r="K397" s="5"/>
    </row>
    <row r="398" spans="2:11" s="6" customFormat="1" ht="12.75">
      <c r="B398" s="14"/>
      <c r="C398" s="14"/>
      <c r="D398" s="19"/>
      <c r="E398" s="19"/>
      <c r="F398" s="4"/>
      <c r="G398" s="10"/>
      <c r="H398" s="10"/>
      <c r="I398" s="10"/>
      <c r="J398" s="10"/>
      <c r="K398" s="5"/>
    </row>
    <row r="399" spans="2:11" s="6" customFormat="1" ht="12.75">
      <c r="B399" s="14"/>
      <c r="C399" s="14"/>
      <c r="D399" s="19"/>
      <c r="E399" s="19"/>
      <c r="F399" s="4"/>
      <c r="G399" s="10"/>
      <c r="H399" s="10"/>
      <c r="I399" s="10"/>
      <c r="J399" s="10"/>
      <c r="K399" s="5"/>
    </row>
    <row r="400" spans="2:11" s="6" customFormat="1" ht="12.75">
      <c r="B400" s="14"/>
      <c r="C400" s="14"/>
      <c r="D400" s="19"/>
      <c r="E400" s="19"/>
      <c r="F400" s="4"/>
      <c r="G400" s="10"/>
      <c r="H400" s="10"/>
      <c r="I400" s="10"/>
      <c r="J400" s="10"/>
      <c r="K400" s="5"/>
    </row>
    <row r="401" spans="2:11" s="6" customFormat="1" ht="12.75">
      <c r="B401" s="14"/>
      <c r="C401" s="14"/>
      <c r="D401" s="19"/>
      <c r="E401" s="19"/>
      <c r="F401" s="4"/>
      <c r="G401" s="10"/>
      <c r="H401" s="10"/>
      <c r="I401" s="10"/>
      <c r="J401" s="10"/>
      <c r="K401" s="5"/>
    </row>
    <row r="402" spans="2:11" s="6" customFormat="1" ht="12.75">
      <c r="B402" s="14"/>
      <c r="C402" s="14"/>
      <c r="D402" s="19"/>
      <c r="E402" s="19"/>
      <c r="F402" s="4"/>
      <c r="G402" s="10"/>
      <c r="H402" s="10"/>
      <c r="I402" s="10"/>
      <c r="J402" s="10"/>
      <c r="K402" s="5"/>
    </row>
    <row r="403" spans="2:11" s="6" customFormat="1" ht="12.75">
      <c r="B403" s="14"/>
      <c r="C403" s="14"/>
      <c r="D403" s="19"/>
      <c r="E403" s="19"/>
      <c r="F403" s="4"/>
      <c r="G403" s="10"/>
      <c r="H403" s="10"/>
      <c r="I403" s="10"/>
      <c r="J403" s="10"/>
      <c r="K403" s="5"/>
    </row>
    <row r="404" spans="2:11" s="6" customFormat="1" ht="12.75">
      <c r="B404" s="14"/>
      <c r="C404" s="14"/>
      <c r="D404" s="19"/>
      <c r="E404" s="19"/>
      <c r="F404" s="4"/>
      <c r="G404" s="10"/>
      <c r="H404" s="10"/>
      <c r="I404" s="10"/>
      <c r="J404" s="10"/>
      <c r="K404" s="5"/>
    </row>
    <row r="405" spans="2:11" s="6" customFormat="1" ht="12.75">
      <c r="B405" s="14"/>
      <c r="C405" s="14"/>
      <c r="D405" s="19"/>
      <c r="E405" s="19"/>
      <c r="F405" s="4"/>
      <c r="G405" s="10"/>
      <c r="H405" s="10"/>
      <c r="I405" s="10"/>
      <c r="J405" s="10"/>
      <c r="K405" s="5"/>
    </row>
    <row r="406" spans="2:11" s="6" customFormat="1" ht="12.75">
      <c r="B406" s="14"/>
      <c r="C406" s="14"/>
      <c r="D406" s="19"/>
      <c r="E406" s="19"/>
      <c r="F406" s="4"/>
      <c r="G406" s="10"/>
      <c r="H406" s="10"/>
      <c r="I406" s="10"/>
      <c r="J406" s="10"/>
      <c r="K406" s="5"/>
    </row>
    <row r="407" spans="2:11" s="6" customFormat="1" ht="12.75">
      <c r="B407" s="14"/>
      <c r="C407" s="14"/>
      <c r="D407" s="19"/>
      <c r="E407" s="19"/>
      <c r="F407" s="4"/>
      <c r="G407" s="10"/>
      <c r="H407" s="10"/>
      <c r="I407" s="10"/>
      <c r="J407" s="10"/>
      <c r="K407" s="5"/>
    </row>
    <row r="408" spans="2:11" s="6" customFormat="1" ht="12.75">
      <c r="B408" s="14"/>
      <c r="C408" s="14"/>
      <c r="D408" s="19"/>
      <c r="E408" s="19"/>
      <c r="F408" s="4"/>
      <c r="G408" s="10"/>
      <c r="H408" s="10"/>
      <c r="I408" s="10"/>
      <c r="J408" s="10"/>
      <c r="K408" s="5"/>
    </row>
    <row r="409" spans="2:11" s="6" customFormat="1" ht="12.75">
      <c r="B409" s="14"/>
      <c r="C409" s="14"/>
      <c r="D409" s="19"/>
      <c r="E409" s="19"/>
      <c r="F409" s="4"/>
      <c r="G409" s="10"/>
      <c r="H409" s="10"/>
      <c r="I409" s="10"/>
      <c r="J409" s="10"/>
      <c r="K409" s="5"/>
    </row>
    <row r="410" spans="2:11" s="6" customFormat="1" ht="12.75">
      <c r="B410" s="14"/>
      <c r="C410" s="14"/>
      <c r="D410" s="19"/>
      <c r="E410" s="19"/>
      <c r="F410" s="4"/>
      <c r="G410" s="10"/>
      <c r="H410" s="10"/>
      <c r="I410" s="10"/>
      <c r="J410" s="10"/>
      <c r="K410" s="5"/>
    </row>
    <row r="411" spans="2:11" s="6" customFormat="1" ht="12.75">
      <c r="B411" s="14"/>
      <c r="C411" s="14"/>
      <c r="D411" s="19"/>
      <c r="E411" s="19"/>
      <c r="F411" s="4"/>
      <c r="G411" s="10"/>
      <c r="H411" s="10"/>
      <c r="I411" s="10"/>
      <c r="J411" s="10"/>
      <c r="K411" s="5"/>
    </row>
    <row r="412" spans="2:11" s="6" customFormat="1" ht="12.75">
      <c r="B412" s="14"/>
      <c r="C412" s="14"/>
      <c r="D412" s="19"/>
      <c r="E412" s="19"/>
      <c r="F412" s="4"/>
      <c r="G412" s="10"/>
      <c r="H412" s="10"/>
      <c r="I412" s="10"/>
      <c r="J412" s="10"/>
      <c r="K412" s="5"/>
    </row>
    <row r="413" spans="2:11" s="6" customFormat="1" ht="12.75">
      <c r="B413" s="14"/>
      <c r="C413" s="14"/>
      <c r="D413" s="19"/>
      <c r="E413" s="19"/>
      <c r="F413" s="4"/>
      <c r="G413" s="10"/>
      <c r="H413" s="10"/>
      <c r="I413" s="10"/>
      <c r="J413" s="10"/>
      <c r="K413" s="5"/>
    </row>
    <row r="414" spans="2:11" s="6" customFormat="1" ht="12.75">
      <c r="B414" s="14"/>
      <c r="C414" s="14"/>
      <c r="D414" s="19"/>
      <c r="E414" s="19"/>
      <c r="F414" s="4"/>
      <c r="G414" s="10"/>
      <c r="H414" s="10"/>
      <c r="I414" s="10"/>
      <c r="J414" s="10"/>
      <c r="K414" s="5"/>
    </row>
    <row r="415" spans="2:11" s="6" customFormat="1" ht="12.75">
      <c r="B415" s="14"/>
      <c r="C415" s="14"/>
      <c r="D415" s="19"/>
      <c r="E415" s="19"/>
      <c r="F415" s="4"/>
      <c r="G415" s="10"/>
      <c r="H415" s="10"/>
      <c r="I415" s="10"/>
      <c r="J415" s="10"/>
      <c r="K415" s="5"/>
    </row>
    <row r="416" spans="2:11" s="6" customFormat="1" ht="12.75">
      <c r="B416" s="14"/>
      <c r="C416" s="14"/>
      <c r="D416" s="19"/>
      <c r="E416" s="19"/>
      <c r="F416" s="4"/>
      <c r="G416" s="10"/>
      <c r="H416" s="10"/>
      <c r="I416" s="10"/>
      <c r="J416" s="10"/>
      <c r="K416" s="5"/>
    </row>
    <row r="417" spans="2:11" s="6" customFormat="1" ht="12.75">
      <c r="B417" s="14"/>
      <c r="C417" s="14"/>
      <c r="D417" s="19"/>
      <c r="E417" s="19"/>
      <c r="F417" s="4"/>
      <c r="G417" s="10"/>
      <c r="H417" s="10"/>
      <c r="I417" s="10"/>
      <c r="J417" s="10"/>
      <c r="K417" s="5"/>
    </row>
    <row r="418" spans="2:11" s="6" customFormat="1" ht="12.75">
      <c r="B418" s="14"/>
      <c r="C418" s="14"/>
      <c r="D418" s="19"/>
      <c r="E418" s="19"/>
      <c r="F418" s="4"/>
      <c r="G418" s="10"/>
      <c r="H418" s="10"/>
      <c r="I418" s="10"/>
      <c r="J418" s="10"/>
      <c r="K418" s="5"/>
    </row>
    <row r="419" spans="2:11" s="6" customFormat="1" ht="12.75">
      <c r="B419" s="14"/>
      <c r="C419" s="14"/>
      <c r="D419" s="19"/>
      <c r="E419" s="19"/>
      <c r="F419" s="4"/>
      <c r="G419" s="10"/>
      <c r="H419" s="10"/>
      <c r="I419" s="10"/>
      <c r="J419" s="10"/>
      <c r="K419" s="5"/>
    </row>
    <row r="420" spans="2:11" s="6" customFormat="1" ht="12.75">
      <c r="B420" s="14"/>
      <c r="C420" s="14"/>
      <c r="D420" s="19"/>
      <c r="E420" s="19"/>
      <c r="F420" s="4"/>
      <c r="G420" s="10"/>
      <c r="H420" s="10"/>
      <c r="I420" s="10"/>
      <c r="J420" s="10"/>
      <c r="K420" s="5"/>
    </row>
    <row r="421" spans="2:11" s="6" customFormat="1" ht="12.75">
      <c r="B421" s="14"/>
      <c r="C421" s="14"/>
      <c r="D421" s="19"/>
      <c r="E421" s="19"/>
      <c r="F421" s="4"/>
      <c r="G421" s="10"/>
      <c r="H421" s="10"/>
      <c r="I421" s="10"/>
      <c r="J421" s="10"/>
      <c r="K421" s="5"/>
    </row>
    <row r="422" spans="2:11" s="6" customFormat="1" ht="12.75">
      <c r="B422" s="14"/>
      <c r="C422" s="14"/>
      <c r="D422" s="19"/>
      <c r="E422" s="19"/>
      <c r="F422" s="4"/>
      <c r="G422" s="10"/>
      <c r="H422" s="10"/>
      <c r="I422" s="10"/>
      <c r="J422" s="10"/>
      <c r="K422" s="5"/>
    </row>
    <row r="423" spans="2:11" s="6" customFormat="1" ht="12.75">
      <c r="B423" s="14"/>
      <c r="C423" s="14"/>
      <c r="D423" s="19"/>
      <c r="E423" s="19"/>
      <c r="F423" s="4"/>
      <c r="G423" s="10"/>
      <c r="H423" s="10"/>
      <c r="I423" s="10"/>
      <c r="J423" s="10"/>
      <c r="K423" s="5"/>
    </row>
    <row r="424" spans="2:11" s="6" customFormat="1" ht="12.75">
      <c r="B424" s="14"/>
      <c r="C424" s="14"/>
      <c r="D424" s="19"/>
      <c r="E424" s="19"/>
      <c r="F424" s="4"/>
      <c r="G424" s="10"/>
      <c r="H424" s="10"/>
      <c r="I424" s="10"/>
      <c r="J424" s="10"/>
      <c r="K424" s="5"/>
    </row>
    <row r="425" spans="2:11" s="6" customFormat="1" ht="12.75">
      <c r="B425" s="14"/>
      <c r="C425" s="14"/>
      <c r="D425" s="19"/>
      <c r="E425" s="19"/>
      <c r="F425" s="4"/>
      <c r="G425" s="10"/>
      <c r="H425" s="10"/>
      <c r="I425" s="10"/>
      <c r="J425" s="10"/>
      <c r="K425" s="5"/>
    </row>
    <row r="426" spans="2:11" s="6" customFormat="1" ht="12.75">
      <c r="B426" s="14"/>
      <c r="C426" s="14"/>
      <c r="D426" s="19"/>
      <c r="E426" s="19"/>
      <c r="F426" s="4"/>
      <c r="G426" s="10"/>
      <c r="H426" s="10"/>
      <c r="I426" s="10"/>
      <c r="J426" s="10"/>
      <c r="K426" s="5"/>
    </row>
    <row r="427" spans="2:11" s="6" customFormat="1" ht="12.75">
      <c r="B427" s="14"/>
      <c r="C427" s="14"/>
      <c r="D427" s="19"/>
      <c r="E427" s="19"/>
      <c r="F427" s="4"/>
      <c r="G427" s="10"/>
      <c r="H427" s="10"/>
      <c r="I427" s="10"/>
      <c r="J427" s="10"/>
      <c r="K427" s="5"/>
    </row>
    <row r="428" spans="2:11" s="6" customFormat="1" ht="12.75">
      <c r="B428" s="14"/>
      <c r="C428" s="14"/>
      <c r="D428" s="19"/>
      <c r="E428" s="19"/>
      <c r="F428" s="4"/>
      <c r="G428" s="10"/>
      <c r="H428" s="10"/>
      <c r="I428" s="10"/>
      <c r="J428" s="10"/>
      <c r="K428" s="5"/>
    </row>
    <row r="429" spans="2:11" s="6" customFormat="1" ht="12.75">
      <c r="B429" s="14"/>
      <c r="C429" s="14"/>
      <c r="D429" s="19"/>
      <c r="E429" s="19"/>
      <c r="F429" s="4"/>
      <c r="G429" s="10"/>
      <c r="H429" s="10"/>
      <c r="I429" s="10"/>
      <c r="J429" s="10"/>
      <c r="K429" s="5"/>
    </row>
    <row r="430" spans="2:11" s="6" customFormat="1" ht="12.75">
      <c r="B430" s="14"/>
      <c r="C430" s="14"/>
      <c r="D430" s="19"/>
      <c r="E430" s="19"/>
      <c r="F430" s="4"/>
      <c r="G430" s="10"/>
      <c r="H430" s="10"/>
      <c r="I430" s="10"/>
      <c r="J430" s="10"/>
      <c r="K430" s="5"/>
    </row>
    <row r="431" spans="2:11" s="6" customFormat="1" ht="12.75">
      <c r="B431" s="14"/>
      <c r="C431" s="14"/>
      <c r="D431" s="19"/>
      <c r="E431" s="19"/>
      <c r="F431" s="4"/>
      <c r="G431" s="10"/>
      <c r="H431" s="10"/>
      <c r="I431" s="10"/>
      <c r="J431" s="10"/>
      <c r="K431" s="5"/>
    </row>
    <row r="432" spans="2:11" s="6" customFormat="1" ht="12.75">
      <c r="B432" s="14"/>
      <c r="C432" s="14"/>
      <c r="D432" s="19"/>
      <c r="E432" s="19"/>
      <c r="F432" s="4"/>
      <c r="G432" s="10"/>
      <c r="H432" s="10"/>
      <c r="I432" s="10"/>
      <c r="J432" s="10"/>
      <c r="K432" s="5"/>
    </row>
    <row r="433" spans="2:11" s="6" customFormat="1" ht="12.75">
      <c r="B433" s="14"/>
      <c r="C433" s="14"/>
      <c r="D433" s="19"/>
      <c r="E433" s="19"/>
      <c r="F433" s="4"/>
      <c r="G433" s="10"/>
      <c r="H433" s="10"/>
      <c r="I433" s="10"/>
      <c r="J433" s="10"/>
      <c r="K433" s="5"/>
    </row>
    <row r="434" spans="2:11" s="6" customFormat="1" ht="12.75">
      <c r="B434" s="14"/>
      <c r="C434" s="14"/>
      <c r="D434" s="19"/>
      <c r="E434" s="19"/>
      <c r="F434" s="4"/>
      <c r="G434" s="10"/>
      <c r="H434" s="10"/>
      <c r="I434" s="10"/>
      <c r="J434" s="10"/>
      <c r="K434" s="5"/>
    </row>
    <row r="435" spans="2:11" s="6" customFormat="1" ht="12.75">
      <c r="B435" s="14"/>
      <c r="C435" s="14"/>
      <c r="D435" s="19"/>
      <c r="E435" s="19"/>
      <c r="F435" s="4"/>
      <c r="G435" s="10"/>
      <c r="H435" s="10"/>
      <c r="I435" s="10"/>
      <c r="J435" s="10"/>
      <c r="K435" s="5"/>
    </row>
    <row r="436" spans="2:11" s="6" customFormat="1" ht="12.75">
      <c r="B436" s="14"/>
      <c r="C436" s="14"/>
      <c r="D436" s="19"/>
      <c r="E436" s="19"/>
      <c r="F436" s="4"/>
      <c r="G436" s="10"/>
      <c r="H436" s="10"/>
      <c r="I436" s="10"/>
      <c r="J436" s="10"/>
      <c r="K436" s="5"/>
    </row>
    <row r="437" spans="2:11" s="6" customFormat="1" ht="12.75">
      <c r="B437" s="14"/>
      <c r="C437" s="14"/>
      <c r="D437" s="19"/>
      <c r="E437" s="19"/>
      <c r="F437" s="4"/>
      <c r="G437" s="10"/>
      <c r="H437" s="10"/>
      <c r="I437" s="10"/>
      <c r="J437" s="10"/>
      <c r="K437" s="5"/>
    </row>
    <row r="438" spans="2:11" s="6" customFormat="1" ht="12.75">
      <c r="B438" s="14"/>
      <c r="C438" s="14"/>
      <c r="D438" s="19"/>
      <c r="E438" s="19"/>
      <c r="F438" s="4"/>
      <c r="G438" s="10"/>
      <c r="H438" s="10"/>
      <c r="I438" s="10"/>
      <c r="J438" s="10"/>
      <c r="K438" s="5"/>
    </row>
    <row r="439" spans="2:11" s="6" customFormat="1" ht="12.75">
      <c r="B439" s="14"/>
      <c r="C439" s="14"/>
      <c r="D439" s="19"/>
      <c r="E439" s="19"/>
      <c r="F439" s="4"/>
      <c r="G439" s="10"/>
      <c r="H439" s="10"/>
      <c r="I439" s="10"/>
      <c r="J439" s="10"/>
      <c r="K439" s="5"/>
    </row>
    <row r="440" spans="2:11" s="6" customFormat="1" ht="12.75">
      <c r="B440" s="14"/>
      <c r="C440" s="14"/>
      <c r="D440" s="19"/>
      <c r="E440" s="19"/>
      <c r="F440" s="4"/>
      <c r="G440" s="10"/>
      <c r="H440" s="10"/>
      <c r="I440" s="10"/>
      <c r="J440" s="10"/>
      <c r="K440" s="5"/>
    </row>
    <row r="441" spans="2:11" s="6" customFormat="1" ht="12.75">
      <c r="B441" s="14"/>
      <c r="C441" s="14"/>
      <c r="D441" s="19"/>
      <c r="E441" s="19"/>
      <c r="F441" s="4"/>
      <c r="G441" s="10"/>
      <c r="H441" s="10"/>
      <c r="I441" s="10"/>
      <c r="J441" s="10"/>
      <c r="K441" s="5"/>
    </row>
    <row r="442" spans="2:11" s="6" customFormat="1" ht="12.75">
      <c r="B442" s="14"/>
      <c r="C442" s="14"/>
      <c r="D442" s="19"/>
      <c r="E442" s="19"/>
      <c r="F442" s="4"/>
      <c r="G442" s="10"/>
      <c r="H442" s="10"/>
      <c r="I442" s="10"/>
      <c r="J442" s="10"/>
      <c r="K442" s="5"/>
    </row>
    <row r="443" spans="2:11" s="6" customFormat="1" ht="12.75">
      <c r="B443" s="14"/>
      <c r="C443" s="14"/>
      <c r="D443" s="19"/>
      <c r="E443" s="19"/>
      <c r="F443" s="4"/>
      <c r="G443" s="10"/>
      <c r="H443" s="10"/>
      <c r="I443" s="10"/>
      <c r="J443" s="10"/>
      <c r="K443" s="5"/>
    </row>
    <row r="444" spans="2:11" s="6" customFormat="1" ht="12.75">
      <c r="B444" s="14"/>
      <c r="C444" s="14"/>
      <c r="D444" s="19"/>
      <c r="E444" s="19"/>
      <c r="F444" s="4"/>
      <c r="G444" s="10"/>
      <c r="H444" s="10"/>
      <c r="I444" s="10"/>
      <c r="J444" s="10"/>
      <c r="K444" s="5"/>
    </row>
    <row r="445" spans="2:11" s="6" customFormat="1" ht="12.75">
      <c r="B445" s="14"/>
      <c r="C445" s="14"/>
      <c r="D445" s="19"/>
      <c r="E445" s="19"/>
      <c r="F445" s="4"/>
      <c r="G445" s="10"/>
      <c r="H445" s="10"/>
      <c r="I445" s="10"/>
      <c r="J445" s="10"/>
      <c r="K445" s="5"/>
    </row>
    <row r="446" spans="2:11" s="6" customFormat="1" ht="12.75">
      <c r="B446" s="14"/>
      <c r="C446" s="14"/>
      <c r="D446" s="19"/>
      <c r="E446" s="19"/>
      <c r="F446" s="4"/>
      <c r="G446" s="10"/>
      <c r="H446" s="10"/>
      <c r="I446" s="10"/>
      <c r="J446" s="10"/>
      <c r="K446" s="5"/>
    </row>
    <row r="447" spans="2:11" s="6" customFormat="1" ht="12.75">
      <c r="B447" s="14"/>
      <c r="C447" s="14"/>
      <c r="D447" s="19"/>
      <c r="E447" s="19"/>
      <c r="F447" s="4"/>
      <c r="G447" s="10"/>
      <c r="H447" s="10"/>
      <c r="I447" s="10"/>
      <c r="J447" s="10"/>
      <c r="K447" s="5"/>
    </row>
    <row r="448" spans="2:11" s="6" customFormat="1" ht="12.75">
      <c r="B448" s="14"/>
      <c r="C448" s="14"/>
      <c r="D448" s="19"/>
      <c r="E448" s="19"/>
      <c r="F448" s="4"/>
      <c r="G448" s="10"/>
      <c r="H448" s="10"/>
      <c r="I448" s="10"/>
      <c r="J448" s="10"/>
      <c r="K448" s="5"/>
    </row>
    <row r="449" spans="2:11" s="6" customFormat="1" ht="12.75">
      <c r="B449" s="14"/>
      <c r="C449" s="14"/>
      <c r="D449" s="19"/>
      <c r="E449" s="19"/>
      <c r="F449" s="4"/>
      <c r="G449" s="10"/>
      <c r="H449" s="10"/>
      <c r="I449" s="10"/>
      <c r="J449" s="10"/>
      <c r="K449" s="5"/>
    </row>
    <row r="450" spans="2:11" s="6" customFormat="1" ht="12.75">
      <c r="B450" s="14"/>
      <c r="C450" s="14"/>
      <c r="D450" s="19"/>
      <c r="E450" s="19"/>
      <c r="F450" s="4"/>
      <c r="G450" s="10"/>
      <c r="H450" s="10"/>
      <c r="I450" s="10"/>
      <c r="J450" s="10"/>
      <c r="K450" s="5"/>
    </row>
    <row r="451" spans="2:11" s="6" customFormat="1" ht="12.75">
      <c r="B451" s="14"/>
      <c r="C451" s="14"/>
      <c r="D451" s="19"/>
      <c r="E451" s="19"/>
      <c r="F451" s="4"/>
      <c r="G451" s="10"/>
      <c r="H451" s="10"/>
      <c r="I451" s="10"/>
      <c r="J451" s="10"/>
      <c r="K451" s="5"/>
    </row>
    <row r="452" spans="2:11" s="6" customFormat="1" ht="12.75">
      <c r="B452" s="14"/>
      <c r="C452" s="14"/>
      <c r="D452" s="19"/>
      <c r="E452" s="19"/>
      <c r="F452" s="4"/>
      <c r="G452" s="10"/>
      <c r="H452" s="10"/>
      <c r="I452" s="10"/>
      <c r="J452" s="10"/>
      <c r="K452" s="5"/>
    </row>
    <row r="453" spans="2:11" s="6" customFormat="1" ht="12.75">
      <c r="B453" s="14"/>
      <c r="C453" s="14"/>
      <c r="D453" s="19"/>
      <c r="E453" s="19"/>
      <c r="F453" s="4"/>
      <c r="G453" s="10"/>
      <c r="H453" s="10"/>
      <c r="I453" s="10"/>
      <c r="J453" s="10"/>
      <c r="K453" s="5"/>
    </row>
    <row r="454" spans="2:11" s="6" customFormat="1" ht="12.75">
      <c r="B454" s="14"/>
      <c r="C454" s="14"/>
      <c r="D454" s="19"/>
      <c r="E454" s="19"/>
      <c r="F454" s="4"/>
      <c r="G454" s="10"/>
      <c r="H454" s="10"/>
      <c r="I454" s="10"/>
      <c r="J454" s="10"/>
      <c r="K454" s="5"/>
    </row>
    <row r="455" spans="2:11" s="6" customFormat="1" ht="12.75">
      <c r="B455" s="14"/>
      <c r="C455" s="14"/>
      <c r="D455" s="19"/>
      <c r="E455" s="19"/>
      <c r="F455" s="4"/>
      <c r="G455" s="10"/>
      <c r="H455" s="10"/>
      <c r="I455" s="10"/>
      <c r="J455" s="10"/>
      <c r="K455" s="5"/>
    </row>
    <row r="456" spans="2:11" s="6" customFormat="1" ht="12.75">
      <c r="B456" s="14"/>
      <c r="C456" s="14"/>
      <c r="D456" s="19"/>
      <c r="E456" s="19"/>
      <c r="F456" s="4"/>
      <c r="G456" s="10"/>
      <c r="H456" s="10"/>
      <c r="I456" s="10"/>
      <c r="J456" s="10"/>
      <c r="K456" s="5"/>
    </row>
    <row r="457" spans="2:11" s="6" customFormat="1" ht="12.75">
      <c r="B457" s="14"/>
      <c r="C457" s="14"/>
      <c r="D457" s="19"/>
      <c r="E457" s="19"/>
      <c r="F457" s="4"/>
      <c r="G457" s="10"/>
      <c r="H457" s="10"/>
      <c r="I457" s="10"/>
      <c r="J457" s="10"/>
      <c r="K457" s="5"/>
    </row>
    <row r="458" spans="2:11" s="6" customFormat="1" ht="12.75">
      <c r="B458" s="14"/>
      <c r="C458" s="14"/>
      <c r="D458" s="19"/>
      <c r="E458" s="19"/>
      <c r="F458" s="4"/>
      <c r="G458" s="10"/>
      <c r="H458" s="10"/>
      <c r="I458" s="10"/>
      <c r="J458" s="10"/>
      <c r="K458" s="5"/>
    </row>
    <row r="459" spans="2:11" s="6" customFormat="1" ht="12.75">
      <c r="B459" s="14"/>
      <c r="C459" s="14"/>
      <c r="D459" s="19"/>
      <c r="E459" s="19"/>
      <c r="F459" s="4"/>
      <c r="G459" s="10"/>
      <c r="H459" s="10"/>
      <c r="I459" s="10"/>
      <c r="J459" s="10"/>
      <c r="K459" s="5"/>
    </row>
    <row r="460" spans="2:11" s="6" customFormat="1" ht="12.75">
      <c r="B460" s="14"/>
      <c r="C460" s="14"/>
      <c r="D460" s="19"/>
      <c r="E460" s="19"/>
      <c r="F460" s="4"/>
      <c r="G460" s="10"/>
      <c r="H460" s="10"/>
      <c r="I460" s="10"/>
      <c r="J460" s="10"/>
      <c r="K460" s="5"/>
    </row>
    <row r="461" spans="2:11" s="6" customFormat="1" ht="12.75">
      <c r="B461" s="14"/>
      <c r="C461" s="14"/>
      <c r="D461" s="19"/>
      <c r="E461" s="19"/>
      <c r="F461" s="4"/>
      <c r="G461" s="10"/>
      <c r="H461" s="10"/>
      <c r="I461" s="10"/>
      <c r="J461" s="10"/>
      <c r="K461" s="5"/>
    </row>
    <row r="462" spans="2:11" s="6" customFormat="1" ht="12.75">
      <c r="B462" s="14"/>
      <c r="C462" s="14"/>
      <c r="D462" s="19"/>
      <c r="E462" s="19"/>
      <c r="F462" s="4"/>
      <c r="G462" s="10"/>
      <c r="H462" s="10"/>
      <c r="I462" s="10"/>
      <c r="J462" s="10"/>
      <c r="K462" s="5"/>
    </row>
    <row r="463" spans="2:11" s="6" customFormat="1" ht="12.75">
      <c r="B463" s="14"/>
      <c r="C463" s="14"/>
      <c r="D463" s="19"/>
      <c r="E463" s="19"/>
      <c r="F463" s="4"/>
      <c r="G463" s="10"/>
      <c r="H463" s="10"/>
      <c r="I463" s="10"/>
      <c r="J463" s="10"/>
      <c r="K463" s="5"/>
    </row>
    <row r="464" spans="2:11" s="6" customFormat="1" ht="12.75">
      <c r="B464" s="14"/>
      <c r="C464" s="14"/>
      <c r="D464" s="19"/>
      <c r="E464" s="19"/>
      <c r="F464" s="4"/>
      <c r="G464" s="10"/>
      <c r="H464" s="10"/>
      <c r="I464" s="10"/>
      <c r="J464" s="10"/>
      <c r="K464" s="5"/>
    </row>
    <row r="465" spans="2:11" s="6" customFormat="1" ht="12.75">
      <c r="B465" s="14"/>
      <c r="C465" s="14"/>
      <c r="D465" s="19"/>
      <c r="E465" s="19"/>
      <c r="F465" s="4"/>
      <c r="G465" s="10"/>
      <c r="H465" s="10"/>
      <c r="I465" s="10"/>
      <c r="J465" s="10"/>
      <c r="K465" s="5"/>
    </row>
    <row r="466" spans="2:11" s="6" customFormat="1" ht="12.75">
      <c r="B466" s="14"/>
      <c r="C466" s="14"/>
      <c r="D466" s="19"/>
      <c r="E466" s="19"/>
      <c r="F466" s="4"/>
      <c r="G466" s="10"/>
      <c r="H466" s="10"/>
      <c r="I466" s="10"/>
      <c r="J466" s="10"/>
      <c r="K466" s="5"/>
    </row>
    <row r="467" spans="2:11" s="6" customFormat="1" ht="12.75">
      <c r="B467" s="14"/>
      <c r="C467" s="14"/>
      <c r="D467" s="19"/>
      <c r="E467" s="19"/>
      <c r="F467" s="4"/>
      <c r="G467" s="10"/>
      <c r="H467" s="10"/>
      <c r="I467" s="10"/>
      <c r="J467" s="10"/>
      <c r="K467" s="5"/>
    </row>
    <row r="468" spans="2:11" s="6" customFormat="1" ht="12.75">
      <c r="B468" s="14"/>
      <c r="C468" s="14"/>
      <c r="D468" s="19"/>
      <c r="E468" s="19"/>
      <c r="F468" s="4"/>
      <c r="G468" s="10"/>
      <c r="H468" s="10"/>
      <c r="I468" s="10"/>
      <c r="J468" s="10"/>
      <c r="K468" s="5"/>
    </row>
    <row r="469" spans="2:11" s="6" customFormat="1" ht="12.75">
      <c r="B469" s="14"/>
      <c r="C469" s="14"/>
      <c r="D469" s="19"/>
      <c r="E469" s="19"/>
      <c r="F469" s="4"/>
      <c r="G469" s="10"/>
      <c r="H469" s="10"/>
      <c r="I469" s="10"/>
      <c r="J469" s="10"/>
      <c r="K469" s="5"/>
    </row>
    <row r="470" spans="2:11" s="6" customFormat="1" ht="12.75">
      <c r="B470" s="14"/>
      <c r="C470" s="14"/>
      <c r="D470" s="19"/>
      <c r="E470" s="19"/>
      <c r="F470" s="4"/>
      <c r="G470" s="10"/>
      <c r="H470" s="10"/>
      <c r="I470" s="10"/>
      <c r="J470" s="10"/>
      <c r="K470" s="5"/>
    </row>
    <row r="471" spans="2:11" s="6" customFormat="1" ht="12.75">
      <c r="B471" s="14"/>
      <c r="C471" s="14"/>
      <c r="D471" s="19"/>
      <c r="E471" s="19"/>
      <c r="F471" s="4"/>
      <c r="G471" s="10"/>
      <c r="H471" s="10"/>
      <c r="I471" s="10"/>
      <c r="J471" s="10"/>
      <c r="K471" s="5"/>
    </row>
    <row r="472" spans="2:11" s="6" customFormat="1" ht="12.75">
      <c r="B472" s="14"/>
      <c r="C472" s="14"/>
      <c r="D472" s="19"/>
      <c r="E472" s="19"/>
      <c r="F472" s="4"/>
      <c r="G472" s="10"/>
      <c r="H472" s="10"/>
      <c r="I472" s="10"/>
      <c r="J472" s="10"/>
      <c r="K472" s="5"/>
    </row>
    <row r="473" spans="2:11" s="6" customFormat="1" ht="12.75">
      <c r="B473" s="14"/>
      <c r="C473" s="14"/>
      <c r="D473" s="19"/>
      <c r="E473" s="19"/>
      <c r="F473" s="4"/>
      <c r="G473" s="10"/>
      <c r="H473" s="10"/>
      <c r="I473" s="10"/>
      <c r="J473" s="10"/>
      <c r="K473" s="5"/>
    </row>
    <row r="474" spans="2:11" s="6" customFormat="1" ht="12.75">
      <c r="B474" s="14"/>
      <c r="C474" s="14"/>
      <c r="D474" s="19"/>
      <c r="E474" s="19"/>
      <c r="F474" s="4"/>
      <c r="G474" s="10"/>
      <c r="H474" s="10"/>
      <c r="I474" s="10"/>
      <c r="J474" s="10"/>
      <c r="K474" s="5"/>
    </row>
    <row r="475" spans="2:11" s="6" customFormat="1" ht="12.75">
      <c r="B475" s="14"/>
      <c r="C475" s="14"/>
      <c r="D475" s="19"/>
      <c r="E475" s="19"/>
      <c r="F475" s="4"/>
      <c r="G475" s="10"/>
      <c r="H475" s="10"/>
      <c r="I475" s="10"/>
      <c r="J475" s="10"/>
      <c r="K475" s="5"/>
    </row>
    <row r="476" spans="2:11" s="6" customFormat="1" ht="12.75">
      <c r="B476" s="14"/>
      <c r="C476" s="14"/>
      <c r="D476" s="19"/>
      <c r="E476" s="19"/>
      <c r="F476" s="4"/>
      <c r="G476" s="10"/>
      <c r="H476" s="10"/>
      <c r="I476" s="10"/>
      <c r="J476" s="10"/>
      <c r="K476" s="5"/>
    </row>
    <row r="477" spans="2:11" s="6" customFormat="1" ht="12.75">
      <c r="B477" s="14"/>
      <c r="C477" s="14"/>
      <c r="D477" s="19"/>
      <c r="E477" s="19"/>
      <c r="F477" s="4"/>
      <c r="G477" s="10"/>
      <c r="H477" s="10"/>
      <c r="I477" s="10"/>
      <c r="J477" s="10"/>
      <c r="K477" s="5"/>
    </row>
    <row r="478" spans="2:11" s="6" customFormat="1" ht="12.75">
      <c r="B478" s="14"/>
      <c r="C478" s="14"/>
      <c r="D478" s="19"/>
      <c r="E478" s="19"/>
      <c r="F478" s="4"/>
      <c r="G478" s="10"/>
      <c r="H478" s="10"/>
      <c r="I478" s="10"/>
      <c r="J478" s="10"/>
      <c r="K478" s="5"/>
    </row>
    <row r="479" spans="2:11" s="6" customFormat="1" ht="12.75">
      <c r="B479" s="14"/>
      <c r="C479" s="14"/>
      <c r="D479" s="19"/>
      <c r="E479" s="19"/>
      <c r="F479" s="4"/>
      <c r="G479" s="10"/>
      <c r="H479" s="10"/>
      <c r="I479" s="10"/>
      <c r="J479" s="10"/>
      <c r="K479" s="5"/>
    </row>
    <row r="480" spans="2:11" s="6" customFormat="1" ht="12.75">
      <c r="B480" s="14"/>
      <c r="C480" s="14"/>
      <c r="D480" s="19"/>
      <c r="E480" s="19"/>
      <c r="F480" s="4"/>
      <c r="G480" s="10"/>
      <c r="H480" s="10"/>
      <c r="I480" s="10"/>
      <c r="J480" s="10"/>
      <c r="K480" s="5"/>
    </row>
    <row r="481" spans="2:11" s="6" customFormat="1" ht="12.75">
      <c r="B481" s="14"/>
      <c r="C481" s="14"/>
      <c r="D481" s="19"/>
      <c r="E481" s="19"/>
      <c r="F481" s="4"/>
      <c r="G481" s="10"/>
      <c r="H481" s="10"/>
      <c r="I481" s="10"/>
      <c r="J481" s="10"/>
      <c r="K481" s="5"/>
    </row>
    <row r="482" spans="2:11" s="6" customFormat="1" ht="12.75">
      <c r="B482" s="14"/>
      <c r="C482" s="14"/>
      <c r="D482" s="19"/>
      <c r="E482" s="19"/>
      <c r="F482" s="4"/>
      <c r="G482" s="10"/>
      <c r="H482" s="10"/>
      <c r="I482" s="10"/>
      <c r="J482" s="10"/>
      <c r="K482" s="5"/>
    </row>
    <row r="483" spans="2:11" s="6" customFormat="1" ht="12.75">
      <c r="B483" s="14"/>
      <c r="C483" s="14"/>
      <c r="D483" s="19"/>
      <c r="E483" s="19"/>
      <c r="F483" s="4"/>
      <c r="G483" s="10"/>
      <c r="H483" s="10"/>
      <c r="I483" s="10"/>
      <c r="J483" s="10"/>
      <c r="K483" s="5"/>
    </row>
    <row r="484" spans="2:11" s="6" customFormat="1" ht="12.75">
      <c r="B484" s="14"/>
      <c r="C484" s="14"/>
      <c r="D484" s="19"/>
      <c r="E484" s="19"/>
      <c r="F484" s="4"/>
      <c r="G484" s="10"/>
      <c r="H484" s="10"/>
      <c r="I484" s="10"/>
      <c r="J484" s="10"/>
      <c r="K484" s="5"/>
    </row>
    <row r="485" spans="2:11" s="6" customFormat="1" ht="12.75">
      <c r="B485" s="14"/>
      <c r="C485" s="14"/>
      <c r="D485" s="19"/>
      <c r="E485" s="19"/>
      <c r="F485" s="4"/>
      <c r="G485" s="10"/>
      <c r="H485" s="10"/>
      <c r="I485" s="10"/>
      <c r="J485" s="10"/>
      <c r="K485" s="5"/>
    </row>
    <row r="486" spans="2:11" s="6" customFormat="1" ht="12.75">
      <c r="B486" s="14"/>
      <c r="C486" s="14"/>
      <c r="D486" s="19"/>
      <c r="E486" s="19"/>
      <c r="F486" s="4"/>
      <c r="G486" s="10"/>
      <c r="H486" s="10"/>
      <c r="I486" s="10"/>
      <c r="J486" s="10"/>
      <c r="K486" s="5"/>
    </row>
    <row r="487" spans="2:11" s="6" customFormat="1" ht="12.75">
      <c r="B487" s="14"/>
      <c r="C487" s="14"/>
      <c r="D487" s="19"/>
      <c r="E487" s="19"/>
      <c r="F487" s="4"/>
      <c r="G487" s="10"/>
      <c r="H487" s="10"/>
      <c r="I487" s="10"/>
      <c r="J487" s="10"/>
      <c r="K487" s="5"/>
    </row>
    <row r="488" spans="2:11" s="6" customFormat="1" ht="12.75">
      <c r="B488" s="14"/>
      <c r="C488" s="14"/>
      <c r="D488" s="19"/>
      <c r="E488" s="19"/>
      <c r="F488" s="4"/>
      <c r="G488" s="10"/>
      <c r="H488" s="10"/>
      <c r="I488" s="10"/>
      <c r="J488" s="10"/>
      <c r="K488" s="5"/>
    </row>
    <row r="489" spans="2:11" s="6" customFormat="1" ht="12.75">
      <c r="B489" s="14"/>
      <c r="C489" s="14"/>
      <c r="D489" s="19"/>
      <c r="E489" s="19"/>
      <c r="F489" s="4"/>
      <c r="G489" s="10"/>
      <c r="H489" s="10"/>
      <c r="I489" s="10"/>
      <c r="J489" s="10"/>
      <c r="K489" s="5"/>
    </row>
    <row r="490" spans="2:11" s="6" customFormat="1" ht="12.75">
      <c r="B490" s="14"/>
      <c r="C490" s="14"/>
      <c r="D490" s="19"/>
      <c r="E490" s="19"/>
      <c r="F490" s="4"/>
      <c r="G490" s="10"/>
      <c r="H490" s="10"/>
      <c r="I490" s="10"/>
      <c r="J490" s="10"/>
      <c r="K490" s="5"/>
    </row>
    <row r="491" spans="2:11" s="6" customFormat="1" ht="12.75">
      <c r="B491" s="14"/>
      <c r="C491" s="14"/>
      <c r="D491" s="19"/>
      <c r="E491" s="19"/>
      <c r="F491" s="4"/>
      <c r="G491" s="10"/>
      <c r="H491" s="10"/>
      <c r="I491" s="10"/>
      <c r="J491" s="10"/>
      <c r="K491" s="5"/>
    </row>
    <row r="492" spans="2:11" s="6" customFormat="1" ht="12.75">
      <c r="B492" s="14"/>
      <c r="C492" s="14"/>
      <c r="D492" s="19"/>
      <c r="E492" s="19"/>
      <c r="F492" s="4"/>
      <c r="G492" s="10"/>
      <c r="H492" s="10"/>
      <c r="I492" s="10"/>
      <c r="J492" s="10"/>
      <c r="K492" s="5"/>
    </row>
    <row r="493" spans="2:11" s="6" customFormat="1" ht="12.75">
      <c r="B493" s="14"/>
      <c r="C493" s="14"/>
      <c r="D493" s="19"/>
      <c r="E493" s="19"/>
      <c r="F493" s="4"/>
      <c r="G493" s="10"/>
      <c r="H493" s="10"/>
      <c r="I493" s="10"/>
      <c r="J493" s="10"/>
      <c r="K493" s="5"/>
    </row>
    <row r="494" spans="2:11" s="6" customFormat="1" ht="12.75">
      <c r="B494" s="14"/>
      <c r="C494" s="14"/>
      <c r="D494" s="19"/>
      <c r="E494" s="19"/>
      <c r="F494" s="4"/>
      <c r="G494" s="10"/>
      <c r="H494" s="10"/>
      <c r="I494" s="10"/>
      <c r="J494" s="10"/>
      <c r="K494" s="5"/>
    </row>
    <row r="495" spans="2:11" s="6" customFormat="1" ht="12.75">
      <c r="B495" s="14"/>
      <c r="C495" s="14"/>
      <c r="D495" s="19"/>
      <c r="E495" s="19"/>
      <c r="F495" s="4"/>
      <c r="G495" s="10"/>
      <c r="H495" s="10"/>
      <c r="I495" s="10"/>
      <c r="J495" s="10"/>
      <c r="K495" s="5"/>
    </row>
    <row r="496" spans="2:11" s="6" customFormat="1" ht="12.75">
      <c r="B496" s="14"/>
      <c r="C496" s="14"/>
      <c r="D496" s="19"/>
      <c r="E496" s="19"/>
      <c r="F496" s="4"/>
      <c r="G496" s="10"/>
      <c r="H496" s="10"/>
      <c r="I496" s="10"/>
      <c r="J496" s="10"/>
      <c r="K496" s="5"/>
    </row>
    <row r="497" spans="2:11" s="6" customFormat="1" ht="12.75">
      <c r="B497" s="14"/>
      <c r="C497" s="14"/>
      <c r="D497" s="19"/>
      <c r="E497" s="19"/>
      <c r="F497" s="4"/>
      <c r="G497" s="10"/>
      <c r="H497" s="10"/>
      <c r="I497" s="10"/>
      <c r="J497" s="10"/>
      <c r="K497" s="5"/>
    </row>
    <row r="498" spans="2:11" s="6" customFormat="1" ht="12.75">
      <c r="B498" s="14"/>
      <c r="C498" s="14"/>
      <c r="D498" s="19"/>
      <c r="E498" s="19"/>
      <c r="F498" s="4"/>
      <c r="G498" s="10"/>
      <c r="H498" s="10"/>
      <c r="I498" s="10"/>
      <c r="J498" s="10"/>
      <c r="K498" s="5"/>
    </row>
    <row r="499" spans="2:11" s="6" customFormat="1" ht="12.75">
      <c r="B499" s="14"/>
      <c r="C499" s="14"/>
      <c r="D499" s="19"/>
      <c r="E499" s="19"/>
      <c r="F499" s="4"/>
      <c r="G499" s="10"/>
      <c r="H499" s="10"/>
      <c r="I499" s="10"/>
      <c r="J499" s="10"/>
      <c r="K499" s="5"/>
    </row>
    <row r="500" spans="2:11" s="6" customFormat="1" ht="12.75">
      <c r="B500" s="14"/>
      <c r="C500" s="14"/>
      <c r="D500" s="19"/>
      <c r="E500" s="19"/>
      <c r="F500" s="4"/>
      <c r="G500" s="10"/>
      <c r="H500" s="10"/>
      <c r="I500" s="10"/>
      <c r="J500" s="10"/>
      <c r="K500" s="5"/>
    </row>
    <row r="501" spans="2:11" s="6" customFormat="1" ht="12.75">
      <c r="B501" s="14"/>
      <c r="C501" s="14"/>
      <c r="D501" s="19"/>
      <c r="E501" s="19"/>
      <c r="F501" s="4"/>
      <c r="G501" s="10"/>
      <c r="H501" s="10"/>
      <c r="I501" s="10"/>
      <c r="J501" s="10"/>
      <c r="K501" s="5"/>
    </row>
    <row r="502" spans="2:11" s="6" customFormat="1" ht="12.75">
      <c r="B502" s="14"/>
      <c r="C502" s="14"/>
      <c r="D502" s="19"/>
      <c r="E502" s="19"/>
      <c r="F502" s="4"/>
      <c r="G502" s="10"/>
      <c r="H502" s="10"/>
      <c r="I502" s="10"/>
      <c r="J502" s="10"/>
      <c r="K502" s="5"/>
    </row>
    <row r="503" spans="2:11" s="6" customFormat="1" ht="12.75">
      <c r="B503" s="14"/>
      <c r="C503" s="14"/>
      <c r="D503" s="19"/>
      <c r="E503" s="19"/>
      <c r="F503" s="4"/>
      <c r="G503" s="10"/>
      <c r="H503" s="10"/>
      <c r="I503" s="10"/>
      <c r="J503" s="10"/>
      <c r="K503" s="5"/>
    </row>
    <row r="504" spans="2:11" s="6" customFormat="1" ht="12.75">
      <c r="B504" s="14"/>
      <c r="C504" s="14"/>
      <c r="D504" s="19"/>
      <c r="E504" s="19"/>
      <c r="F504" s="4"/>
      <c r="G504" s="10"/>
      <c r="H504" s="10"/>
      <c r="I504" s="10"/>
      <c r="J504" s="10"/>
      <c r="K504" s="5"/>
    </row>
    <row r="505" spans="2:11" s="6" customFormat="1" ht="12.75">
      <c r="B505" s="14"/>
      <c r="C505" s="14"/>
      <c r="D505" s="19"/>
      <c r="E505" s="19"/>
      <c r="F505" s="4"/>
      <c r="G505" s="10"/>
      <c r="H505" s="10"/>
      <c r="I505" s="10"/>
      <c r="J505" s="10"/>
      <c r="K505" s="5"/>
    </row>
    <row r="506" spans="2:11" s="6" customFormat="1" ht="12.75">
      <c r="B506" s="14"/>
      <c r="C506" s="14"/>
      <c r="D506" s="19"/>
      <c r="E506" s="19"/>
      <c r="F506" s="4"/>
      <c r="G506" s="10"/>
      <c r="H506" s="10"/>
      <c r="I506" s="10"/>
      <c r="J506" s="10"/>
      <c r="K506" s="5"/>
    </row>
    <row r="507" spans="2:11" s="6" customFormat="1" ht="12.75">
      <c r="B507" s="14"/>
      <c r="C507" s="14"/>
      <c r="D507" s="19"/>
      <c r="E507" s="19"/>
      <c r="F507" s="4"/>
      <c r="G507" s="10"/>
      <c r="H507" s="10"/>
      <c r="I507" s="10"/>
      <c r="J507" s="10"/>
      <c r="K507" s="5"/>
    </row>
    <row r="508" spans="2:11" s="6" customFormat="1" ht="12.75">
      <c r="B508" s="14"/>
      <c r="C508" s="14"/>
      <c r="D508" s="19"/>
      <c r="E508" s="19"/>
      <c r="F508" s="4"/>
      <c r="G508" s="10"/>
      <c r="H508" s="10"/>
      <c r="I508" s="10"/>
      <c r="J508" s="10"/>
      <c r="K508" s="5"/>
    </row>
    <row r="509" spans="2:11" s="6" customFormat="1" ht="12.75">
      <c r="B509" s="14"/>
      <c r="C509" s="14"/>
      <c r="D509" s="19"/>
      <c r="E509" s="19"/>
      <c r="F509" s="4"/>
      <c r="G509" s="10"/>
      <c r="H509" s="10"/>
      <c r="I509" s="10"/>
      <c r="J509" s="10"/>
      <c r="K509" s="5"/>
    </row>
    <row r="510" spans="2:11" s="6" customFormat="1" ht="12.75">
      <c r="B510" s="14"/>
      <c r="C510" s="14"/>
      <c r="D510" s="19"/>
      <c r="E510" s="19"/>
      <c r="F510" s="4"/>
      <c r="G510" s="10"/>
      <c r="H510" s="10"/>
      <c r="I510" s="10"/>
      <c r="J510" s="10"/>
      <c r="K510" s="5"/>
    </row>
    <row r="511" spans="2:11" s="6" customFormat="1" ht="12.75">
      <c r="B511" s="14"/>
      <c r="C511" s="14"/>
      <c r="D511" s="19"/>
      <c r="E511" s="19"/>
      <c r="F511" s="4"/>
      <c r="G511" s="10"/>
      <c r="H511" s="10"/>
      <c r="I511" s="10"/>
      <c r="J511" s="10"/>
      <c r="K511" s="5"/>
    </row>
    <row r="512" spans="2:11" s="6" customFormat="1" ht="12.75">
      <c r="B512" s="14"/>
      <c r="C512" s="14"/>
      <c r="D512" s="19"/>
      <c r="E512" s="19"/>
      <c r="F512" s="4"/>
      <c r="G512" s="10"/>
      <c r="H512" s="10"/>
      <c r="I512" s="10"/>
      <c r="J512" s="10"/>
      <c r="K512" s="5"/>
    </row>
    <row r="513" spans="2:11" s="6" customFormat="1" ht="12.75">
      <c r="B513" s="14"/>
      <c r="C513" s="14"/>
      <c r="D513" s="19"/>
      <c r="E513" s="19"/>
      <c r="F513" s="4"/>
      <c r="G513" s="10"/>
      <c r="H513" s="10"/>
      <c r="I513" s="10"/>
      <c r="J513" s="10"/>
      <c r="K513" s="5"/>
    </row>
    <row r="514" spans="2:11" s="6" customFormat="1" ht="12.75">
      <c r="B514" s="14"/>
      <c r="C514" s="14"/>
      <c r="D514" s="19"/>
      <c r="E514" s="19"/>
      <c r="F514" s="4"/>
      <c r="G514" s="10"/>
      <c r="H514" s="10"/>
      <c r="I514" s="10"/>
      <c r="J514" s="10"/>
      <c r="K514" s="5"/>
    </row>
    <row r="515" spans="2:11" s="6" customFormat="1" ht="12.75">
      <c r="B515" s="14"/>
      <c r="C515" s="14"/>
      <c r="D515" s="19"/>
      <c r="E515" s="19"/>
      <c r="F515" s="4"/>
      <c r="G515" s="10"/>
      <c r="H515" s="10"/>
      <c r="I515" s="10"/>
      <c r="J515" s="10"/>
      <c r="K515" s="5"/>
    </row>
    <row r="516" spans="2:11" s="6" customFormat="1" ht="12.75">
      <c r="B516" s="14"/>
      <c r="C516" s="14"/>
      <c r="D516" s="19"/>
      <c r="E516" s="19"/>
      <c r="F516" s="4"/>
      <c r="G516" s="10"/>
      <c r="H516" s="10"/>
      <c r="I516" s="10"/>
      <c r="J516" s="10"/>
      <c r="K516" s="5"/>
    </row>
    <row r="517" spans="2:11" s="6" customFormat="1" ht="12.75">
      <c r="B517" s="14"/>
      <c r="C517" s="14"/>
      <c r="D517" s="19"/>
      <c r="E517" s="19"/>
      <c r="F517" s="4"/>
      <c r="G517" s="10"/>
      <c r="H517" s="10"/>
      <c r="I517" s="10"/>
      <c r="J517" s="10"/>
      <c r="K517" s="5"/>
    </row>
    <row r="518" spans="2:11" s="6" customFormat="1" ht="12.75">
      <c r="B518" s="14"/>
      <c r="C518" s="14"/>
      <c r="D518" s="19"/>
      <c r="E518" s="19"/>
      <c r="F518" s="4"/>
      <c r="G518" s="10"/>
      <c r="H518" s="10"/>
      <c r="I518" s="10"/>
      <c r="J518" s="10"/>
      <c r="K518" s="5"/>
    </row>
    <row r="519" spans="2:11" s="6" customFormat="1" ht="12.75">
      <c r="B519" s="14"/>
      <c r="C519" s="14"/>
      <c r="D519" s="19"/>
      <c r="E519" s="19"/>
      <c r="F519" s="4"/>
      <c r="G519" s="10"/>
      <c r="H519" s="10"/>
      <c r="I519" s="10"/>
      <c r="J519" s="10"/>
      <c r="K519" s="5"/>
    </row>
    <row r="520" spans="2:11" s="6" customFormat="1" ht="12.75">
      <c r="B520" s="14"/>
      <c r="C520" s="14"/>
      <c r="D520" s="19"/>
      <c r="E520" s="19"/>
      <c r="F520" s="4"/>
      <c r="G520" s="10"/>
      <c r="H520" s="10"/>
      <c r="I520" s="10"/>
      <c r="J520" s="10"/>
      <c r="K520" s="5"/>
    </row>
    <row r="521" spans="2:11" s="6" customFormat="1" ht="12.75">
      <c r="B521" s="14"/>
      <c r="C521" s="14"/>
      <c r="D521" s="19"/>
      <c r="E521" s="19"/>
      <c r="F521" s="4"/>
      <c r="G521" s="10"/>
      <c r="H521" s="10"/>
      <c r="I521" s="10"/>
      <c r="J521" s="10"/>
      <c r="K521" s="5"/>
    </row>
    <row r="522" spans="2:11" s="6" customFormat="1" ht="12.75">
      <c r="B522" s="14"/>
      <c r="C522" s="14"/>
      <c r="D522" s="19"/>
      <c r="E522" s="19"/>
      <c r="F522" s="4"/>
      <c r="G522" s="10"/>
      <c r="H522" s="10"/>
      <c r="I522" s="10"/>
      <c r="J522" s="10"/>
      <c r="K522" s="5"/>
    </row>
    <row r="523" spans="2:11" s="6" customFormat="1" ht="12.75">
      <c r="B523" s="14"/>
      <c r="C523" s="14"/>
      <c r="D523" s="19"/>
      <c r="E523" s="19"/>
      <c r="F523" s="4"/>
      <c r="G523" s="10"/>
      <c r="H523" s="10"/>
      <c r="I523" s="10"/>
      <c r="J523" s="10"/>
      <c r="K523" s="5"/>
    </row>
    <row r="524" spans="2:11" s="6" customFormat="1" ht="12.75">
      <c r="B524" s="14"/>
      <c r="C524" s="14"/>
      <c r="D524" s="19"/>
      <c r="E524" s="19"/>
      <c r="F524" s="4"/>
      <c r="G524" s="10"/>
      <c r="H524" s="10"/>
      <c r="I524" s="10"/>
      <c r="J524" s="10"/>
      <c r="K524" s="5"/>
    </row>
    <row r="525" spans="2:11" s="6" customFormat="1" ht="12.75">
      <c r="B525" s="14"/>
      <c r="C525" s="14"/>
      <c r="D525" s="19"/>
      <c r="E525" s="19"/>
      <c r="F525" s="4"/>
      <c r="G525" s="10"/>
      <c r="H525" s="10"/>
      <c r="I525" s="10"/>
      <c r="J525" s="10"/>
      <c r="K525" s="5"/>
    </row>
    <row r="526" spans="2:11" s="6" customFormat="1" ht="12.75">
      <c r="B526" s="14"/>
      <c r="C526" s="14"/>
      <c r="D526" s="19"/>
      <c r="E526" s="19"/>
      <c r="F526" s="4"/>
      <c r="G526" s="10"/>
      <c r="H526" s="10"/>
      <c r="I526" s="10"/>
      <c r="J526" s="10"/>
      <c r="K526" s="5"/>
    </row>
    <row r="527" spans="2:11" s="6" customFormat="1" ht="12.75">
      <c r="B527" s="14"/>
      <c r="C527" s="14"/>
      <c r="D527" s="19"/>
      <c r="E527" s="19"/>
      <c r="F527" s="4"/>
      <c r="G527" s="10"/>
      <c r="H527" s="10"/>
      <c r="I527" s="10"/>
      <c r="J527" s="10"/>
      <c r="K527" s="5"/>
    </row>
    <row r="528" spans="2:11" s="6" customFormat="1" ht="12.75">
      <c r="B528" s="14"/>
      <c r="C528" s="14"/>
      <c r="D528" s="19"/>
      <c r="E528" s="19"/>
      <c r="F528" s="4"/>
      <c r="G528" s="10"/>
      <c r="H528" s="10"/>
      <c r="I528" s="10"/>
      <c r="J528" s="10"/>
      <c r="K528" s="5"/>
    </row>
    <row r="529" spans="2:11" s="6" customFormat="1" ht="12.75">
      <c r="B529" s="14"/>
      <c r="C529" s="14"/>
      <c r="D529" s="19"/>
      <c r="E529" s="19"/>
      <c r="F529" s="4"/>
      <c r="G529" s="10"/>
      <c r="H529" s="10"/>
      <c r="I529" s="10"/>
      <c r="J529" s="10"/>
      <c r="K529" s="5"/>
    </row>
    <row r="530" spans="2:11" s="6" customFormat="1" ht="12.75">
      <c r="B530" s="14"/>
      <c r="C530" s="14"/>
      <c r="D530" s="19"/>
      <c r="E530" s="19"/>
      <c r="F530" s="4"/>
      <c r="G530" s="10"/>
      <c r="H530" s="10"/>
      <c r="I530" s="10"/>
      <c r="J530" s="10"/>
      <c r="K530" s="5"/>
    </row>
    <row r="531" spans="2:11" s="6" customFormat="1" ht="12.75">
      <c r="B531" s="14"/>
      <c r="C531" s="14"/>
      <c r="D531" s="19"/>
      <c r="E531" s="19"/>
      <c r="F531" s="4"/>
      <c r="G531" s="10"/>
      <c r="H531" s="10"/>
      <c r="I531" s="10"/>
      <c r="J531" s="10"/>
      <c r="K531" s="5"/>
    </row>
    <row r="532" spans="2:11" s="6" customFormat="1" ht="12.75">
      <c r="B532" s="14"/>
      <c r="C532" s="14"/>
      <c r="D532" s="19"/>
      <c r="E532" s="19"/>
      <c r="F532" s="4"/>
      <c r="G532" s="10"/>
      <c r="H532" s="10"/>
      <c r="I532" s="10"/>
      <c r="J532" s="10"/>
      <c r="K532" s="5"/>
    </row>
    <row r="533" spans="2:11" s="6" customFormat="1" ht="12.75">
      <c r="B533" s="14"/>
      <c r="C533" s="14"/>
      <c r="D533" s="19"/>
      <c r="E533" s="19"/>
      <c r="F533" s="4"/>
      <c r="G533" s="10"/>
      <c r="H533" s="10"/>
      <c r="I533" s="10"/>
      <c r="J533" s="10"/>
      <c r="K533" s="5"/>
    </row>
    <row r="534" spans="2:11" s="6" customFormat="1" ht="12.75">
      <c r="B534" s="14"/>
      <c r="C534" s="14"/>
      <c r="D534" s="19"/>
      <c r="E534" s="19"/>
      <c r="F534" s="4"/>
      <c r="G534" s="10"/>
      <c r="H534" s="10"/>
      <c r="I534" s="10"/>
      <c r="J534" s="10"/>
      <c r="K534" s="5"/>
    </row>
    <row r="535" spans="2:11" s="6" customFormat="1" ht="12.75">
      <c r="B535" s="14"/>
      <c r="C535" s="14"/>
      <c r="D535" s="19"/>
      <c r="E535" s="19"/>
      <c r="F535" s="4"/>
      <c r="G535" s="10"/>
      <c r="H535" s="10"/>
      <c r="I535" s="10"/>
      <c r="J535" s="10"/>
      <c r="K535" s="5"/>
    </row>
    <row r="536" spans="2:11" s="6" customFormat="1" ht="12.75">
      <c r="B536" s="14"/>
      <c r="C536" s="14"/>
      <c r="D536" s="19"/>
      <c r="E536" s="19"/>
      <c r="F536" s="4"/>
      <c r="G536" s="10"/>
      <c r="H536" s="10"/>
      <c r="I536" s="10"/>
      <c r="J536" s="10"/>
      <c r="K536" s="5"/>
    </row>
    <row r="537" spans="2:11" s="6" customFormat="1" ht="12.75">
      <c r="B537" s="14"/>
      <c r="C537" s="14"/>
      <c r="D537" s="19"/>
      <c r="E537" s="19"/>
      <c r="F537" s="4"/>
      <c r="G537" s="10"/>
      <c r="H537" s="10"/>
      <c r="I537" s="10"/>
      <c r="J537" s="10"/>
      <c r="K537" s="5"/>
    </row>
    <row r="538" spans="2:11" s="6" customFormat="1" ht="12.75">
      <c r="B538" s="14"/>
      <c r="C538" s="14"/>
      <c r="D538" s="19"/>
      <c r="E538" s="19"/>
      <c r="F538" s="4"/>
      <c r="G538" s="10"/>
      <c r="H538" s="10"/>
      <c r="I538" s="10"/>
      <c r="J538" s="10"/>
      <c r="K538" s="5"/>
    </row>
    <row r="539" spans="2:11" s="6" customFormat="1" ht="12.75">
      <c r="B539" s="14"/>
      <c r="C539" s="14"/>
      <c r="D539" s="19"/>
      <c r="E539" s="19"/>
      <c r="F539" s="4"/>
      <c r="G539" s="10"/>
      <c r="H539" s="10"/>
      <c r="I539" s="10"/>
      <c r="J539" s="10"/>
      <c r="K539" s="5"/>
    </row>
    <row r="540" spans="2:11" s="6" customFormat="1" ht="12.75">
      <c r="B540" s="14"/>
      <c r="C540" s="14"/>
      <c r="D540" s="19"/>
      <c r="E540" s="19"/>
      <c r="F540" s="4"/>
      <c r="G540" s="10"/>
      <c r="H540" s="10"/>
      <c r="I540" s="10"/>
      <c r="J540" s="10"/>
      <c r="K540" s="5"/>
    </row>
    <row r="541" spans="2:11" s="6" customFormat="1" ht="12.75">
      <c r="B541" s="14"/>
      <c r="C541" s="14"/>
      <c r="D541" s="19"/>
      <c r="E541" s="19"/>
      <c r="F541" s="4"/>
      <c r="G541" s="10"/>
      <c r="H541" s="10"/>
      <c r="I541" s="10"/>
      <c r="J541" s="10"/>
      <c r="K541" s="5"/>
    </row>
    <row r="542" spans="2:11" s="6" customFormat="1" ht="12.75">
      <c r="B542" s="14"/>
      <c r="C542" s="14"/>
      <c r="D542" s="19"/>
      <c r="E542" s="19"/>
      <c r="F542" s="4"/>
      <c r="G542" s="10"/>
      <c r="H542" s="10"/>
      <c r="I542" s="10"/>
      <c r="J542" s="10"/>
      <c r="K542" s="5"/>
    </row>
    <row r="543" spans="2:11" s="6" customFormat="1" ht="12.75">
      <c r="B543" s="14"/>
      <c r="C543" s="14"/>
      <c r="D543" s="19"/>
      <c r="E543" s="19"/>
      <c r="F543" s="4"/>
      <c r="G543" s="10"/>
      <c r="H543" s="10"/>
      <c r="I543" s="10"/>
      <c r="J543" s="10"/>
      <c r="K543" s="5"/>
    </row>
    <row r="544" spans="2:11" s="6" customFormat="1" ht="12.75">
      <c r="B544" s="14"/>
      <c r="C544" s="14"/>
      <c r="D544" s="19"/>
      <c r="E544" s="19"/>
      <c r="F544" s="4"/>
      <c r="G544" s="10"/>
      <c r="H544" s="10"/>
      <c r="I544" s="10"/>
      <c r="J544" s="10"/>
      <c r="K544" s="5"/>
    </row>
    <row r="545" spans="2:11" s="6" customFormat="1" ht="12.75">
      <c r="B545" s="14"/>
      <c r="C545" s="14"/>
      <c r="D545" s="19"/>
      <c r="E545" s="19"/>
      <c r="F545" s="4"/>
      <c r="G545" s="10"/>
      <c r="H545" s="10"/>
      <c r="I545" s="10"/>
      <c r="J545" s="10"/>
      <c r="K545" s="5"/>
    </row>
    <row r="546" spans="2:11" s="6" customFormat="1" ht="12.75">
      <c r="B546" s="14"/>
      <c r="C546" s="14"/>
      <c r="D546" s="19"/>
      <c r="E546" s="19"/>
      <c r="F546" s="4"/>
      <c r="G546" s="10"/>
      <c r="H546" s="10"/>
      <c r="I546" s="10"/>
      <c r="J546" s="10"/>
      <c r="K546" s="5"/>
    </row>
    <row r="547" spans="2:11" s="6" customFormat="1" ht="12.75">
      <c r="B547" s="14"/>
      <c r="C547" s="14"/>
      <c r="D547" s="19"/>
      <c r="E547" s="19"/>
      <c r="F547" s="4"/>
      <c r="G547" s="10"/>
      <c r="H547" s="10"/>
      <c r="I547" s="10"/>
      <c r="J547" s="10"/>
      <c r="K547" s="5"/>
    </row>
    <row r="548" spans="2:11" s="6" customFormat="1" ht="12.75">
      <c r="B548" s="14"/>
      <c r="C548" s="14"/>
      <c r="D548" s="19"/>
      <c r="E548" s="19"/>
      <c r="F548" s="4"/>
      <c r="G548" s="10"/>
      <c r="H548" s="10"/>
      <c r="I548" s="10"/>
      <c r="J548" s="10"/>
      <c r="K548" s="5"/>
    </row>
    <row r="549" spans="2:11" s="6" customFormat="1" ht="12.75">
      <c r="B549" s="14"/>
      <c r="C549" s="14"/>
      <c r="D549" s="19"/>
      <c r="E549" s="19"/>
      <c r="F549" s="4"/>
      <c r="G549" s="10"/>
      <c r="H549" s="10"/>
      <c r="I549" s="10"/>
      <c r="J549" s="10"/>
      <c r="K549" s="5"/>
    </row>
    <row r="550" spans="2:11" s="6" customFormat="1" ht="12.75">
      <c r="B550" s="14"/>
      <c r="C550" s="14"/>
      <c r="D550" s="19"/>
      <c r="E550" s="19"/>
      <c r="F550" s="4"/>
      <c r="G550" s="10"/>
      <c r="H550" s="10"/>
      <c r="I550" s="10"/>
      <c r="J550" s="10"/>
      <c r="K550" s="5"/>
    </row>
    <row r="551" spans="2:11" s="6" customFormat="1" ht="12.75">
      <c r="B551" s="14"/>
      <c r="C551" s="14"/>
      <c r="D551" s="19"/>
      <c r="E551" s="19"/>
      <c r="F551" s="4"/>
      <c r="G551" s="10"/>
      <c r="H551" s="10"/>
      <c r="I551" s="10"/>
      <c r="J551" s="10"/>
      <c r="K551" s="5"/>
    </row>
    <row r="552" spans="2:11" s="6" customFormat="1" ht="12.75">
      <c r="B552" s="14"/>
      <c r="C552" s="14"/>
      <c r="D552" s="19"/>
      <c r="E552" s="19"/>
      <c r="F552" s="4"/>
      <c r="G552" s="10"/>
      <c r="H552" s="10"/>
      <c r="I552" s="10"/>
      <c r="J552" s="10"/>
      <c r="K552" s="5"/>
    </row>
    <row r="553" spans="2:11" s="6" customFormat="1" ht="12.75">
      <c r="B553" s="14"/>
      <c r="C553" s="14"/>
      <c r="D553" s="19"/>
      <c r="E553" s="19"/>
      <c r="F553" s="4"/>
      <c r="G553" s="10"/>
      <c r="H553" s="10"/>
      <c r="I553" s="10"/>
      <c r="J553" s="10"/>
      <c r="K553" s="5"/>
    </row>
    <row r="554" spans="2:11" s="6" customFormat="1" ht="12.75">
      <c r="B554" s="14"/>
      <c r="C554" s="14"/>
      <c r="D554" s="19"/>
      <c r="E554" s="19"/>
      <c r="F554" s="4"/>
      <c r="G554" s="10"/>
      <c r="H554" s="10"/>
      <c r="I554" s="10"/>
      <c r="J554" s="10"/>
      <c r="K554" s="5"/>
    </row>
    <row r="555" spans="2:11" s="6" customFormat="1" ht="12.75">
      <c r="B555" s="14"/>
      <c r="C555" s="14"/>
      <c r="D555" s="19"/>
      <c r="E555" s="19"/>
      <c r="F555" s="4"/>
      <c r="G555" s="10"/>
      <c r="H555" s="10"/>
      <c r="I555" s="10"/>
      <c r="J555" s="10"/>
      <c r="K555" s="5"/>
    </row>
    <row r="556" spans="2:11" s="6" customFormat="1" ht="12.75">
      <c r="B556" s="14"/>
      <c r="C556" s="14"/>
      <c r="D556" s="19"/>
      <c r="E556" s="19"/>
      <c r="F556" s="4"/>
      <c r="G556" s="10"/>
      <c r="H556" s="10"/>
      <c r="I556" s="10"/>
      <c r="J556" s="10"/>
      <c r="K556" s="5"/>
    </row>
    <row r="557" spans="2:11" s="6" customFormat="1" ht="12.75">
      <c r="B557" s="14"/>
      <c r="C557" s="14"/>
      <c r="D557" s="19"/>
      <c r="E557" s="19"/>
      <c r="F557" s="4"/>
      <c r="G557" s="10"/>
      <c r="H557" s="10"/>
      <c r="I557" s="10"/>
      <c r="J557" s="10"/>
      <c r="K557" s="5"/>
    </row>
    <row r="558" spans="2:11" s="6" customFormat="1" ht="12.75">
      <c r="B558" s="14"/>
      <c r="C558" s="14"/>
      <c r="D558" s="19"/>
      <c r="E558" s="19"/>
      <c r="F558" s="4"/>
      <c r="G558" s="10"/>
      <c r="H558" s="10"/>
      <c r="I558" s="10"/>
      <c r="J558" s="10"/>
      <c r="K558" s="5"/>
    </row>
    <row r="559" spans="2:11" s="6" customFormat="1" ht="12.75">
      <c r="B559" s="14"/>
      <c r="C559" s="14"/>
      <c r="D559" s="19"/>
      <c r="E559" s="19"/>
      <c r="F559" s="4"/>
      <c r="G559" s="10"/>
      <c r="H559" s="10"/>
      <c r="I559" s="10"/>
      <c r="J559" s="10"/>
      <c r="K559" s="5"/>
    </row>
    <row r="560" spans="2:11" s="6" customFormat="1" ht="12.75">
      <c r="B560" s="14"/>
      <c r="C560" s="14"/>
      <c r="D560" s="19"/>
      <c r="E560" s="19"/>
      <c r="F560" s="4"/>
      <c r="G560" s="10"/>
      <c r="H560" s="10"/>
      <c r="I560" s="10"/>
      <c r="J560" s="10"/>
      <c r="K560" s="5"/>
    </row>
    <row r="561" spans="2:11" s="6" customFormat="1" ht="12.75">
      <c r="B561" s="14"/>
      <c r="C561" s="14"/>
      <c r="D561" s="19"/>
      <c r="E561" s="19"/>
      <c r="F561" s="4"/>
      <c r="G561" s="10"/>
      <c r="H561" s="10"/>
      <c r="I561" s="10"/>
      <c r="J561" s="10"/>
      <c r="K561" s="5"/>
    </row>
    <row r="562" spans="2:11" s="6" customFormat="1" ht="12.75">
      <c r="B562" s="14"/>
      <c r="C562" s="14"/>
      <c r="D562" s="19"/>
      <c r="E562" s="19"/>
      <c r="F562" s="4"/>
      <c r="G562" s="10"/>
      <c r="H562" s="10"/>
      <c r="I562" s="10"/>
      <c r="J562" s="10"/>
      <c r="K562" s="5"/>
    </row>
    <row r="563" spans="2:11" s="6" customFormat="1" ht="12.75">
      <c r="B563" s="14"/>
      <c r="C563" s="14"/>
      <c r="D563" s="19"/>
      <c r="E563" s="19"/>
      <c r="F563" s="4"/>
      <c r="G563" s="10"/>
      <c r="H563" s="10"/>
      <c r="I563" s="10"/>
      <c r="J563" s="10"/>
      <c r="K563" s="5"/>
    </row>
    <row r="564" spans="2:11" s="6" customFormat="1" ht="12.75">
      <c r="B564" s="14"/>
      <c r="C564" s="14"/>
      <c r="D564" s="19"/>
      <c r="E564" s="19"/>
      <c r="F564" s="4"/>
      <c r="G564" s="10"/>
      <c r="H564" s="10"/>
      <c r="I564" s="10"/>
      <c r="J564" s="10"/>
      <c r="K564" s="5"/>
    </row>
    <row r="565" spans="2:11" s="6" customFormat="1" ht="12.75">
      <c r="B565" s="14"/>
      <c r="C565" s="14"/>
      <c r="D565" s="19"/>
      <c r="E565" s="19"/>
      <c r="F565" s="4"/>
      <c r="G565" s="10"/>
      <c r="H565" s="10"/>
      <c r="I565" s="10"/>
      <c r="J565" s="10"/>
      <c r="K565" s="5"/>
    </row>
    <row r="566" spans="2:11" s="6" customFormat="1" ht="12.75">
      <c r="B566" s="14"/>
      <c r="C566" s="14"/>
      <c r="D566" s="19"/>
      <c r="E566" s="19"/>
      <c r="F566" s="4"/>
      <c r="G566" s="10"/>
      <c r="H566" s="10"/>
      <c r="I566" s="10"/>
      <c r="J566" s="10"/>
      <c r="K566" s="5"/>
    </row>
    <row r="567" spans="2:11" s="6" customFormat="1" ht="12.75">
      <c r="B567" s="14"/>
      <c r="C567" s="14"/>
      <c r="D567" s="19"/>
      <c r="E567" s="19"/>
      <c r="F567" s="4"/>
      <c r="G567" s="10"/>
      <c r="H567" s="10"/>
      <c r="I567" s="10"/>
      <c r="J567" s="10"/>
      <c r="K567" s="5"/>
    </row>
    <row r="568" spans="2:11" s="6" customFormat="1" ht="12.75">
      <c r="B568" s="14"/>
      <c r="C568" s="14"/>
      <c r="D568" s="19"/>
      <c r="E568" s="19"/>
      <c r="F568" s="4"/>
      <c r="G568" s="10"/>
      <c r="H568" s="10"/>
      <c r="I568" s="10"/>
      <c r="J568" s="10"/>
      <c r="K568" s="5"/>
    </row>
    <row r="569" spans="2:11" s="6" customFormat="1" ht="12.75">
      <c r="B569" s="14"/>
      <c r="C569" s="14"/>
      <c r="D569" s="19"/>
      <c r="E569" s="19"/>
      <c r="F569" s="4"/>
      <c r="G569" s="10"/>
      <c r="H569" s="10"/>
      <c r="I569" s="10"/>
      <c r="J569" s="10"/>
      <c r="K569" s="5"/>
    </row>
    <row r="570" spans="2:11" s="6" customFormat="1" ht="12.75">
      <c r="B570" s="14"/>
      <c r="C570" s="14"/>
      <c r="D570" s="19"/>
      <c r="E570" s="19"/>
      <c r="F570" s="4"/>
      <c r="G570" s="10"/>
      <c r="H570" s="10"/>
      <c r="I570" s="10"/>
      <c r="J570" s="10"/>
      <c r="K570" s="5"/>
    </row>
    <row r="571" spans="2:11" s="6" customFormat="1" ht="12.75">
      <c r="B571" s="14"/>
      <c r="C571" s="14"/>
      <c r="D571" s="19"/>
      <c r="E571" s="19"/>
      <c r="F571" s="4"/>
      <c r="G571" s="10"/>
      <c r="H571" s="10"/>
      <c r="I571" s="10"/>
      <c r="J571" s="10"/>
      <c r="K571" s="5"/>
    </row>
    <row r="572" spans="2:11" s="6" customFormat="1" ht="12.75">
      <c r="B572" s="14"/>
      <c r="C572" s="14"/>
      <c r="D572" s="19"/>
      <c r="E572" s="19"/>
      <c r="F572" s="4"/>
      <c r="G572" s="10"/>
      <c r="H572" s="10"/>
      <c r="I572" s="10"/>
      <c r="J572" s="10"/>
      <c r="K572" s="5"/>
    </row>
    <row r="573" spans="2:11" s="6" customFormat="1" ht="12.75">
      <c r="B573" s="14"/>
      <c r="C573" s="14"/>
      <c r="D573" s="19"/>
      <c r="E573" s="19"/>
      <c r="F573" s="4"/>
      <c r="G573" s="10"/>
      <c r="H573" s="10"/>
      <c r="I573" s="10"/>
      <c r="J573" s="10"/>
      <c r="K573" s="5"/>
    </row>
    <row r="574" spans="2:11" s="6" customFormat="1" ht="12.75">
      <c r="B574" s="14"/>
      <c r="C574" s="14"/>
      <c r="D574" s="19"/>
      <c r="E574" s="19"/>
      <c r="F574" s="4"/>
      <c r="G574" s="10"/>
      <c r="H574" s="10"/>
      <c r="I574" s="10"/>
      <c r="J574" s="10"/>
      <c r="K574" s="5"/>
    </row>
    <row r="575" spans="2:11" s="6" customFormat="1" ht="12.75">
      <c r="B575" s="14"/>
      <c r="C575" s="14"/>
      <c r="D575" s="19"/>
      <c r="E575" s="19"/>
      <c r="F575" s="4"/>
      <c r="G575" s="10"/>
      <c r="H575" s="10"/>
      <c r="I575" s="10"/>
      <c r="J575" s="10"/>
      <c r="K575" s="5"/>
    </row>
    <row r="576" spans="2:11" s="6" customFormat="1" ht="12.75">
      <c r="B576" s="14"/>
      <c r="C576" s="14"/>
      <c r="D576" s="19"/>
      <c r="E576" s="19"/>
      <c r="F576" s="4"/>
      <c r="G576" s="10"/>
      <c r="H576" s="10"/>
      <c r="I576" s="10"/>
      <c r="J576" s="10"/>
      <c r="K576" s="5"/>
    </row>
    <row r="577" spans="2:11" s="6" customFormat="1" ht="12.75">
      <c r="B577" s="14"/>
      <c r="C577" s="14"/>
      <c r="D577" s="19"/>
      <c r="E577" s="19"/>
      <c r="F577" s="4"/>
      <c r="G577" s="10"/>
      <c r="H577" s="10"/>
      <c r="I577" s="10"/>
      <c r="J577" s="10"/>
      <c r="K577" s="5"/>
    </row>
    <row r="578" spans="2:11" s="6" customFormat="1" ht="12.75">
      <c r="B578" s="14"/>
      <c r="C578" s="14"/>
      <c r="D578" s="19"/>
      <c r="E578" s="19"/>
      <c r="F578" s="4"/>
      <c r="G578" s="10"/>
      <c r="H578" s="10"/>
      <c r="I578" s="10"/>
      <c r="J578" s="10"/>
      <c r="K578" s="5"/>
    </row>
    <row r="579" spans="2:11" s="6" customFormat="1" ht="12.75">
      <c r="B579" s="14"/>
      <c r="C579" s="14"/>
      <c r="D579" s="19"/>
      <c r="E579" s="19"/>
      <c r="F579" s="4"/>
      <c r="G579" s="10"/>
      <c r="H579" s="10"/>
      <c r="I579" s="10"/>
      <c r="J579" s="10"/>
      <c r="K579" s="5"/>
    </row>
    <row r="580" spans="2:11" s="6" customFormat="1" ht="12.75">
      <c r="B580" s="14"/>
      <c r="C580" s="14"/>
      <c r="D580" s="19"/>
      <c r="E580" s="19"/>
      <c r="F580" s="4"/>
      <c r="G580" s="10"/>
      <c r="H580" s="10"/>
      <c r="I580" s="10"/>
      <c r="J580" s="10"/>
      <c r="K580" s="5"/>
    </row>
    <row r="581" spans="2:11" s="6" customFormat="1" ht="12.75">
      <c r="B581" s="14"/>
      <c r="C581" s="14"/>
      <c r="D581" s="19"/>
      <c r="E581" s="19"/>
      <c r="F581" s="4"/>
      <c r="G581" s="10"/>
      <c r="H581" s="10"/>
      <c r="I581" s="10"/>
      <c r="J581" s="10"/>
      <c r="K581" s="5"/>
    </row>
    <row r="582" spans="2:11" s="6" customFormat="1" ht="12.75">
      <c r="B582" s="14"/>
      <c r="C582" s="14"/>
      <c r="D582" s="19"/>
      <c r="E582" s="19"/>
      <c r="F582" s="4"/>
      <c r="G582" s="10"/>
      <c r="H582" s="10"/>
      <c r="I582" s="10"/>
      <c r="J582" s="10"/>
      <c r="K582" s="5"/>
    </row>
    <row r="583" spans="2:11" s="6" customFormat="1" ht="12.75">
      <c r="B583" s="14"/>
      <c r="C583" s="14"/>
      <c r="D583" s="19"/>
      <c r="E583" s="19"/>
      <c r="F583" s="4"/>
      <c r="G583" s="10"/>
      <c r="H583" s="10"/>
      <c r="I583" s="10"/>
      <c r="J583" s="10"/>
      <c r="K583" s="5"/>
    </row>
    <row r="584" spans="2:11" s="6" customFormat="1" ht="12.75">
      <c r="B584" s="14"/>
      <c r="C584" s="14"/>
      <c r="D584" s="19"/>
      <c r="E584" s="19"/>
      <c r="F584" s="4"/>
      <c r="G584" s="10"/>
      <c r="H584" s="10"/>
      <c r="I584" s="10"/>
      <c r="J584" s="10"/>
      <c r="K584" s="5"/>
    </row>
    <row r="585" spans="2:11" s="6" customFormat="1" ht="12.75">
      <c r="B585" s="14"/>
      <c r="C585" s="14"/>
      <c r="D585" s="19"/>
      <c r="E585" s="19"/>
      <c r="F585" s="4"/>
      <c r="G585" s="10"/>
      <c r="H585" s="10"/>
      <c r="I585" s="10"/>
      <c r="J585" s="10"/>
      <c r="K585" s="5"/>
    </row>
    <row r="586" spans="2:11" s="6" customFormat="1" ht="12.75">
      <c r="B586" s="14"/>
      <c r="C586" s="14"/>
      <c r="D586" s="19"/>
      <c r="E586" s="19"/>
      <c r="F586" s="4"/>
      <c r="G586" s="10"/>
      <c r="H586" s="10"/>
      <c r="I586" s="10"/>
      <c r="J586" s="10"/>
      <c r="K586" s="5"/>
    </row>
    <row r="587" spans="2:11" s="6" customFormat="1" ht="12.75">
      <c r="B587" s="14"/>
      <c r="C587" s="14"/>
      <c r="D587" s="19"/>
      <c r="E587" s="19"/>
      <c r="F587" s="4"/>
      <c r="G587" s="10"/>
      <c r="H587" s="10"/>
      <c r="I587" s="10"/>
      <c r="J587" s="10"/>
      <c r="K587" s="5"/>
    </row>
    <row r="588" spans="2:11" s="6" customFormat="1" ht="12.75">
      <c r="B588" s="14"/>
      <c r="C588" s="14"/>
      <c r="D588" s="19"/>
      <c r="E588" s="19"/>
      <c r="F588" s="4"/>
      <c r="G588" s="10"/>
      <c r="H588" s="10"/>
      <c r="I588" s="10"/>
      <c r="J588" s="10"/>
      <c r="K588" s="5"/>
    </row>
    <row r="589" spans="2:11" s="6" customFormat="1" ht="12.75">
      <c r="B589" s="14"/>
      <c r="C589" s="14"/>
      <c r="D589" s="19"/>
      <c r="E589" s="19"/>
      <c r="F589" s="4"/>
      <c r="G589" s="10"/>
      <c r="H589" s="10"/>
      <c r="I589" s="10"/>
      <c r="J589" s="10"/>
      <c r="K589" s="5"/>
    </row>
    <row r="590" spans="2:11" s="6" customFormat="1" ht="12.75">
      <c r="B590" s="14"/>
      <c r="C590" s="14"/>
      <c r="D590" s="19"/>
      <c r="E590" s="19"/>
      <c r="F590" s="4"/>
      <c r="G590" s="10"/>
      <c r="H590" s="10"/>
      <c r="I590" s="10"/>
      <c r="J590" s="10"/>
      <c r="K590" s="5"/>
    </row>
    <row r="591" spans="2:11" s="6" customFormat="1" ht="12.75">
      <c r="B591" s="14"/>
      <c r="C591" s="14"/>
      <c r="D591" s="19"/>
      <c r="E591" s="19"/>
      <c r="F591" s="4"/>
      <c r="G591" s="10"/>
      <c r="H591" s="10"/>
      <c r="I591" s="10"/>
      <c r="J591" s="10"/>
      <c r="K591" s="5"/>
    </row>
    <row r="592" spans="2:11" s="6" customFormat="1" ht="12.75">
      <c r="B592" s="14"/>
      <c r="C592" s="14"/>
      <c r="D592" s="19"/>
      <c r="E592" s="19"/>
      <c r="F592" s="4"/>
      <c r="G592" s="10"/>
      <c r="H592" s="10"/>
      <c r="I592" s="10"/>
      <c r="J592" s="10"/>
      <c r="K592" s="5"/>
    </row>
    <row r="593" spans="2:11" s="6" customFormat="1" ht="12.75">
      <c r="B593" s="14"/>
      <c r="C593" s="14"/>
      <c r="D593" s="19"/>
      <c r="E593" s="19"/>
      <c r="F593" s="4"/>
      <c r="G593" s="10"/>
      <c r="H593" s="10"/>
      <c r="I593" s="10"/>
      <c r="J593" s="10"/>
      <c r="K593" s="5"/>
    </row>
    <row r="594" spans="2:11" s="6" customFormat="1" ht="12.75">
      <c r="B594" s="14"/>
      <c r="C594" s="14"/>
      <c r="D594" s="19"/>
      <c r="E594" s="19"/>
      <c r="F594" s="4"/>
      <c r="G594" s="10"/>
      <c r="H594" s="10"/>
      <c r="I594" s="10"/>
      <c r="J594" s="10"/>
      <c r="K594" s="5"/>
    </row>
    <row r="595" spans="2:11" s="6" customFormat="1" ht="12.75">
      <c r="B595" s="14"/>
      <c r="C595" s="14"/>
      <c r="D595" s="19"/>
      <c r="E595" s="19"/>
      <c r="F595" s="4"/>
      <c r="G595" s="10"/>
      <c r="H595" s="10"/>
      <c r="I595" s="10"/>
      <c r="J595" s="10"/>
      <c r="K595" s="5"/>
    </row>
    <row r="596" spans="2:11" s="6" customFormat="1" ht="12.75">
      <c r="B596" s="14"/>
      <c r="C596" s="14"/>
      <c r="D596" s="19"/>
      <c r="E596" s="19"/>
      <c r="F596" s="4"/>
      <c r="G596" s="10"/>
      <c r="H596" s="10"/>
      <c r="I596" s="10"/>
      <c r="J596" s="10"/>
      <c r="K596" s="5"/>
    </row>
    <row r="597" spans="2:11" s="6" customFormat="1" ht="12.75">
      <c r="B597" s="14"/>
      <c r="C597" s="14"/>
      <c r="D597" s="19"/>
      <c r="E597" s="19"/>
      <c r="F597" s="4"/>
      <c r="G597" s="10"/>
      <c r="H597" s="10"/>
      <c r="I597" s="10"/>
      <c r="J597" s="10"/>
      <c r="K597" s="5"/>
    </row>
    <row r="598" spans="2:11" s="6" customFormat="1" ht="12.75">
      <c r="B598" s="14"/>
      <c r="C598" s="14"/>
      <c r="D598" s="19"/>
      <c r="E598" s="19"/>
      <c r="F598" s="4"/>
      <c r="G598" s="10"/>
      <c r="H598" s="10"/>
      <c r="I598" s="10"/>
      <c r="J598" s="10"/>
      <c r="K598" s="5"/>
    </row>
    <row r="599" spans="2:11" s="6" customFormat="1" ht="12.75">
      <c r="B599" s="14"/>
      <c r="C599" s="14"/>
      <c r="D599" s="19"/>
      <c r="E599" s="19"/>
      <c r="F599" s="4"/>
      <c r="G599" s="10"/>
      <c r="H599" s="10"/>
      <c r="I599" s="10"/>
      <c r="J599" s="10"/>
      <c r="K599" s="5"/>
    </row>
    <row r="600" spans="2:11" s="6" customFormat="1" ht="12.75">
      <c r="B600" s="14"/>
      <c r="C600" s="14"/>
      <c r="D600" s="19"/>
      <c r="E600" s="19"/>
      <c r="F600" s="4"/>
      <c r="G600" s="10"/>
      <c r="H600" s="10"/>
      <c r="I600" s="10"/>
      <c r="J600" s="10"/>
      <c r="K600" s="5"/>
    </row>
    <row r="601" spans="2:11" s="6" customFormat="1" ht="12.75">
      <c r="B601" s="14"/>
      <c r="C601" s="14"/>
      <c r="D601" s="19"/>
      <c r="E601" s="19"/>
      <c r="F601" s="4"/>
      <c r="G601" s="10"/>
      <c r="H601" s="10"/>
      <c r="I601" s="10"/>
      <c r="J601" s="10"/>
      <c r="K601" s="5"/>
    </row>
    <row r="602" spans="2:11" s="6" customFormat="1" ht="12.75">
      <c r="B602" s="14"/>
      <c r="C602" s="14"/>
      <c r="D602" s="19"/>
      <c r="E602" s="19"/>
      <c r="F602" s="4"/>
      <c r="G602" s="10"/>
      <c r="H602" s="10"/>
      <c r="I602" s="10"/>
      <c r="J602" s="10"/>
      <c r="K602" s="5"/>
    </row>
    <row r="603" spans="2:11" s="6" customFormat="1" ht="12.75">
      <c r="B603" s="14"/>
      <c r="C603" s="14"/>
      <c r="D603" s="19"/>
      <c r="E603" s="19"/>
      <c r="F603" s="4"/>
      <c r="G603" s="10"/>
      <c r="H603" s="10"/>
      <c r="I603" s="10"/>
      <c r="J603" s="10"/>
      <c r="K603" s="5"/>
    </row>
    <row r="604" spans="2:11" s="6" customFormat="1" ht="12.75">
      <c r="B604" s="14"/>
      <c r="C604" s="14"/>
      <c r="D604" s="19"/>
      <c r="E604" s="19"/>
      <c r="F604" s="4"/>
      <c r="G604" s="10"/>
      <c r="H604" s="10"/>
      <c r="I604" s="10"/>
      <c r="J604" s="10"/>
      <c r="K604" s="5"/>
    </row>
    <row r="605" spans="2:11" s="6" customFormat="1" ht="12.75">
      <c r="B605" s="14"/>
      <c r="C605" s="14"/>
      <c r="D605" s="19"/>
      <c r="E605" s="19"/>
      <c r="F605" s="4"/>
      <c r="G605" s="10"/>
      <c r="H605" s="10"/>
      <c r="I605" s="10"/>
      <c r="J605" s="10"/>
      <c r="K605" s="5"/>
    </row>
    <row r="606" spans="2:11" s="6" customFormat="1" ht="12.75">
      <c r="B606" s="14"/>
      <c r="C606" s="14"/>
      <c r="D606" s="19"/>
      <c r="E606" s="19"/>
      <c r="F606" s="4"/>
      <c r="G606" s="10"/>
      <c r="H606" s="10"/>
      <c r="I606" s="10"/>
      <c r="J606" s="10"/>
      <c r="K606" s="5"/>
    </row>
    <row r="607" spans="2:11" s="6" customFormat="1" ht="12.75">
      <c r="B607" s="14"/>
      <c r="C607" s="14"/>
      <c r="D607" s="19"/>
      <c r="E607" s="19"/>
      <c r="F607" s="4"/>
      <c r="G607" s="10"/>
      <c r="H607" s="10"/>
      <c r="I607" s="10"/>
      <c r="J607" s="10"/>
      <c r="K607" s="5"/>
    </row>
    <row r="608" spans="2:11" s="6" customFormat="1" ht="12.75">
      <c r="B608" s="14"/>
      <c r="C608" s="14"/>
      <c r="D608" s="19"/>
      <c r="E608" s="19"/>
      <c r="F608" s="4"/>
      <c r="G608" s="10"/>
      <c r="H608" s="10"/>
      <c r="I608" s="10"/>
      <c r="J608" s="10"/>
      <c r="K608" s="5"/>
    </row>
    <row r="609" spans="2:11" s="6" customFormat="1" ht="12.75">
      <c r="B609" s="14"/>
      <c r="C609" s="14"/>
      <c r="D609" s="19"/>
      <c r="E609" s="19"/>
      <c r="F609" s="4"/>
      <c r="G609" s="10"/>
      <c r="H609" s="10"/>
      <c r="I609" s="10"/>
      <c r="J609" s="10"/>
      <c r="K609" s="5"/>
    </row>
    <row r="610" spans="2:11" s="6" customFormat="1" ht="12.75">
      <c r="B610" s="14"/>
      <c r="C610" s="14"/>
      <c r="D610" s="19"/>
      <c r="E610" s="19"/>
      <c r="F610" s="4"/>
      <c r="G610" s="10"/>
      <c r="H610" s="10"/>
      <c r="I610" s="10"/>
      <c r="J610" s="10"/>
      <c r="K610" s="5"/>
    </row>
    <row r="611" spans="2:11" s="6" customFormat="1" ht="12.75">
      <c r="B611" s="14"/>
      <c r="C611" s="14"/>
      <c r="D611" s="19"/>
      <c r="E611" s="19"/>
      <c r="F611" s="4"/>
      <c r="G611" s="10"/>
      <c r="H611" s="10"/>
      <c r="I611" s="10"/>
      <c r="J611" s="10"/>
      <c r="K611" s="5"/>
    </row>
    <row r="612" spans="2:11" s="6" customFormat="1" ht="12.75">
      <c r="B612" s="14"/>
      <c r="C612" s="14"/>
      <c r="D612" s="19"/>
      <c r="E612" s="19"/>
      <c r="F612" s="4"/>
      <c r="G612" s="10"/>
      <c r="H612" s="10"/>
      <c r="I612" s="10"/>
      <c r="J612" s="10"/>
      <c r="K612" s="5"/>
    </row>
    <row r="613" spans="2:11" s="6" customFormat="1" ht="12.75">
      <c r="B613" s="14"/>
      <c r="C613" s="14"/>
      <c r="D613" s="19"/>
      <c r="E613" s="19"/>
      <c r="F613" s="4"/>
      <c r="G613" s="10"/>
      <c r="H613" s="10"/>
      <c r="I613" s="10"/>
      <c r="J613" s="10"/>
      <c r="K613" s="5"/>
    </row>
    <row r="614" spans="2:11" s="6" customFormat="1" ht="12.75">
      <c r="B614" s="14"/>
      <c r="C614" s="14"/>
      <c r="D614" s="19"/>
      <c r="E614" s="19"/>
      <c r="F614" s="4"/>
      <c r="G614" s="10"/>
      <c r="H614" s="10"/>
      <c r="I614" s="10"/>
      <c r="J614" s="10"/>
      <c r="K614" s="5"/>
    </row>
    <row r="615" spans="2:11" s="6" customFormat="1" ht="12.75">
      <c r="B615" s="14"/>
      <c r="C615" s="14"/>
      <c r="D615" s="19"/>
      <c r="E615" s="19"/>
      <c r="F615" s="4"/>
      <c r="G615" s="10"/>
      <c r="H615" s="10"/>
      <c r="I615" s="10"/>
      <c r="J615" s="10"/>
      <c r="K615" s="5"/>
    </row>
    <row r="616" spans="2:11" s="6" customFormat="1" ht="12.75">
      <c r="B616" s="14"/>
      <c r="C616" s="14"/>
      <c r="D616" s="19"/>
      <c r="E616" s="19"/>
      <c r="F616" s="4"/>
      <c r="G616" s="10"/>
      <c r="H616" s="10"/>
      <c r="I616" s="10"/>
      <c r="J616" s="10"/>
      <c r="K616" s="5"/>
    </row>
    <row r="617" spans="2:11" s="6" customFormat="1" ht="12.75">
      <c r="B617" s="14"/>
      <c r="C617" s="14"/>
      <c r="D617" s="19"/>
      <c r="E617" s="19"/>
      <c r="F617" s="4"/>
      <c r="G617" s="10"/>
      <c r="H617" s="10"/>
      <c r="I617" s="10"/>
      <c r="J617" s="10"/>
      <c r="K617" s="5"/>
    </row>
    <row r="618" spans="2:11" s="6" customFormat="1" ht="12.75">
      <c r="B618" s="14"/>
      <c r="C618" s="14"/>
      <c r="D618" s="19"/>
      <c r="E618" s="19"/>
      <c r="F618" s="4"/>
      <c r="G618" s="10"/>
      <c r="H618" s="10"/>
      <c r="I618" s="10"/>
      <c r="J618" s="10"/>
      <c r="K618" s="5"/>
    </row>
    <row r="619" spans="2:11" s="6" customFormat="1" ht="12.75">
      <c r="B619" s="14"/>
      <c r="C619" s="14"/>
      <c r="D619" s="19"/>
      <c r="E619" s="19"/>
      <c r="F619" s="4"/>
      <c r="G619" s="10"/>
      <c r="H619" s="10"/>
      <c r="I619" s="10"/>
      <c r="J619" s="10"/>
      <c r="K619" s="5"/>
    </row>
    <row r="620" spans="2:11" s="6" customFormat="1" ht="12.75">
      <c r="B620" s="14"/>
      <c r="C620" s="14"/>
      <c r="D620" s="19"/>
      <c r="E620" s="19"/>
      <c r="F620" s="4"/>
      <c r="G620" s="10"/>
      <c r="H620" s="10"/>
      <c r="I620" s="10"/>
      <c r="J620" s="10"/>
      <c r="K620" s="5"/>
    </row>
    <row r="621" spans="2:11" s="6" customFormat="1" ht="12.75">
      <c r="B621" s="14"/>
      <c r="C621" s="14"/>
      <c r="D621" s="19"/>
      <c r="E621" s="19"/>
      <c r="F621" s="4"/>
      <c r="G621" s="10"/>
      <c r="H621" s="10"/>
      <c r="I621" s="10"/>
      <c r="J621" s="10"/>
      <c r="K621" s="5"/>
    </row>
    <row r="622" spans="2:11" s="6" customFormat="1" ht="12.75">
      <c r="B622" s="14"/>
      <c r="C622" s="14"/>
      <c r="D622" s="19"/>
      <c r="E622" s="19"/>
      <c r="F622" s="4"/>
      <c r="G622" s="10"/>
      <c r="H622" s="10"/>
      <c r="I622" s="10"/>
      <c r="J622" s="10"/>
      <c r="K622" s="5"/>
    </row>
    <row r="623" spans="2:11" s="6" customFormat="1" ht="12.75">
      <c r="B623" s="14"/>
      <c r="C623" s="14"/>
      <c r="D623" s="19"/>
      <c r="E623" s="19"/>
      <c r="F623" s="4"/>
      <c r="G623" s="10"/>
      <c r="H623" s="10"/>
      <c r="I623" s="10"/>
      <c r="J623" s="10"/>
      <c r="K623" s="5"/>
    </row>
    <row r="624" spans="2:11" s="6" customFormat="1" ht="12.75">
      <c r="B624" s="14"/>
      <c r="C624" s="14"/>
      <c r="D624" s="19"/>
      <c r="E624" s="19"/>
      <c r="F624" s="4"/>
      <c r="G624" s="10"/>
      <c r="H624" s="10"/>
      <c r="I624" s="10"/>
      <c r="J624" s="10"/>
      <c r="K624" s="5"/>
    </row>
    <row r="625" spans="2:11" s="6" customFormat="1" ht="12.75">
      <c r="B625" s="14"/>
      <c r="C625" s="14"/>
      <c r="D625" s="19"/>
      <c r="E625" s="19"/>
      <c r="F625" s="4"/>
      <c r="G625" s="10"/>
      <c r="H625" s="10"/>
      <c r="I625" s="10"/>
      <c r="J625" s="10"/>
      <c r="K625" s="5"/>
    </row>
    <row r="626" spans="2:11" s="6" customFormat="1" ht="12.75">
      <c r="B626" s="14"/>
      <c r="C626" s="14"/>
      <c r="D626" s="19"/>
      <c r="E626" s="19"/>
      <c r="F626" s="4"/>
      <c r="G626" s="10"/>
      <c r="H626" s="10"/>
      <c r="I626" s="10"/>
      <c r="J626" s="10"/>
      <c r="K626" s="5"/>
    </row>
    <row r="627" spans="2:11" s="6" customFormat="1" ht="12.75">
      <c r="B627" s="14"/>
      <c r="C627" s="14"/>
      <c r="D627" s="19"/>
      <c r="E627" s="19"/>
      <c r="F627" s="4"/>
      <c r="G627" s="10"/>
      <c r="H627" s="10"/>
      <c r="I627" s="10"/>
      <c r="J627" s="10"/>
      <c r="K627" s="5"/>
    </row>
    <row r="628" spans="2:11" s="6" customFormat="1" ht="12.75">
      <c r="B628" s="14"/>
      <c r="C628" s="14"/>
      <c r="D628" s="19"/>
      <c r="E628" s="19"/>
      <c r="F628" s="4"/>
      <c r="G628" s="10"/>
      <c r="H628" s="10"/>
      <c r="I628" s="10"/>
      <c r="J628" s="10"/>
      <c r="K628" s="5"/>
    </row>
    <row r="629" spans="2:11" s="6" customFormat="1" ht="12.75">
      <c r="B629" s="14"/>
      <c r="C629" s="14"/>
      <c r="D629" s="19"/>
      <c r="E629" s="19"/>
      <c r="F629" s="4"/>
      <c r="G629" s="10"/>
      <c r="H629" s="10"/>
      <c r="I629" s="10"/>
      <c r="J629" s="10"/>
      <c r="K629" s="5"/>
    </row>
    <row r="630" spans="2:11" s="6" customFormat="1" ht="12.75">
      <c r="B630" s="14"/>
      <c r="C630" s="14"/>
      <c r="D630" s="19"/>
      <c r="E630" s="19"/>
      <c r="F630" s="4"/>
      <c r="G630" s="10"/>
      <c r="H630" s="10"/>
      <c r="I630" s="10"/>
      <c r="J630" s="10"/>
      <c r="K630" s="5"/>
    </row>
    <row r="631" spans="2:11" s="6" customFormat="1" ht="12.75">
      <c r="B631" s="14"/>
      <c r="C631" s="14"/>
      <c r="D631" s="19"/>
      <c r="E631" s="19"/>
      <c r="F631" s="4"/>
      <c r="G631" s="10"/>
      <c r="H631" s="10"/>
      <c r="I631" s="10"/>
      <c r="J631" s="10"/>
      <c r="K631" s="5"/>
    </row>
    <row r="632" spans="2:11" s="6" customFormat="1" ht="12.75">
      <c r="B632" s="14"/>
      <c r="C632" s="14"/>
      <c r="D632" s="19"/>
      <c r="E632" s="19"/>
      <c r="F632" s="4"/>
      <c r="G632" s="10"/>
      <c r="H632" s="10"/>
      <c r="I632" s="10"/>
      <c r="J632" s="10"/>
      <c r="K632" s="5"/>
    </row>
    <row r="633" spans="2:11" s="6" customFormat="1" ht="12.75">
      <c r="B633" s="14"/>
      <c r="C633" s="14"/>
      <c r="D633" s="19"/>
      <c r="E633" s="19"/>
      <c r="F633" s="4"/>
      <c r="G633" s="10"/>
      <c r="H633" s="10"/>
      <c r="I633" s="10"/>
      <c r="J633" s="10"/>
      <c r="K633" s="5"/>
    </row>
    <row r="634" spans="2:11" s="6" customFormat="1" ht="12.75">
      <c r="B634" s="14"/>
      <c r="C634" s="14"/>
      <c r="D634" s="19"/>
      <c r="E634" s="19"/>
      <c r="F634" s="4"/>
      <c r="G634" s="10"/>
      <c r="H634" s="10"/>
      <c r="I634" s="10"/>
      <c r="J634" s="10"/>
      <c r="K634" s="5"/>
    </row>
    <row r="635" spans="2:11" s="6" customFormat="1" ht="12.75">
      <c r="B635" s="14"/>
      <c r="C635" s="14"/>
      <c r="D635" s="19"/>
      <c r="E635" s="19"/>
      <c r="F635" s="4"/>
      <c r="G635" s="10"/>
      <c r="H635" s="10"/>
      <c r="I635" s="10"/>
      <c r="J635" s="10"/>
      <c r="K635" s="5"/>
    </row>
    <row r="636" spans="2:11" s="6" customFormat="1" ht="12.75">
      <c r="B636" s="14"/>
      <c r="C636" s="14"/>
      <c r="D636" s="19"/>
      <c r="E636" s="19"/>
      <c r="F636" s="4"/>
      <c r="G636" s="10"/>
      <c r="H636" s="10"/>
      <c r="I636" s="10"/>
      <c r="J636" s="10"/>
      <c r="K636" s="5"/>
    </row>
    <row r="637" spans="2:11" s="6" customFormat="1" ht="12.75">
      <c r="B637" s="14"/>
      <c r="C637" s="14"/>
      <c r="D637" s="19"/>
      <c r="E637" s="19"/>
      <c r="F637" s="4"/>
      <c r="G637" s="10"/>
      <c r="H637" s="10"/>
      <c r="I637" s="10"/>
      <c r="J637" s="10"/>
      <c r="K637" s="5"/>
    </row>
    <row r="638" spans="2:11" s="6" customFormat="1" ht="12.75">
      <c r="B638" s="14"/>
      <c r="C638" s="14"/>
      <c r="D638" s="19"/>
      <c r="E638" s="19"/>
      <c r="F638" s="4"/>
      <c r="G638" s="10"/>
      <c r="H638" s="10"/>
      <c r="I638" s="10"/>
      <c r="J638" s="10"/>
      <c r="K638" s="5"/>
    </row>
    <row r="639" spans="2:11" s="6" customFormat="1" ht="12.75">
      <c r="B639" s="14"/>
      <c r="C639" s="14"/>
      <c r="D639" s="19"/>
      <c r="E639" s="19"/>
      <c r="F639" s="4"/>
      <c r="G639" s="10"/>
      <c r="H639" s="10"/>
      <c r="I639" s="10"/>
      <c r="J639" s="10"/>
      <c r="K639" s="5"/>
    </row>
    <row r="640" spans="2:11" s="6" customFormat="1" ht="12.75">
      <c r="B640" s="14"/>
      <c r="C640" s="14"/>
      <c r="D640" s="19"/>
      <c r="E640" s="19"/>
      <c r="F640" s="4"/>
      <c r="G640" s="10"/>
      <c r="H640" s="10"/>
      <c r="I640" s="10"/>
      <c r="J640" s="10"/>
      <c r="K640" s="5"/>
    </row>
    <row r="641" spans="2:11" s="6" customFormat="1" ht="12.75">
      <c r="B641" s="14"/>
      <c r="C641" s="14"/>
      <c r="D641" s="19"/>
      <c r="E641" s="19"/>
      <c r="F641" s="4"/>
      <c r="G641" s="10"/>
      <c r="H641" s="10"/>
      <c r="I641" s="10"/>
      <c r="J641" s="10"/>
      <c r="K641" s="5"/>
    </row>
    <row r="642" spans="2:11" s="6" customFormat="1" ht="12.75">
      <c r="B642" s="14"/>
      <c r="C642" s="14"/>
      <c r="D642" s="19"/>
      <c r="E642" s="19"/>
      <c r="F642" s="4"/>
      <c r="G642" s="10"/>
      <c r="H642" s="10"/>
      <c r="I642" s="10"/>
      <c r="J642" s="10"/>
      <c r="K642" s="5"/>
    </row>
    <row r="643" spans="2:11" s="6" customFormat="1" ht="12.75">
      <c r="B643" s="14"/>
      <c r="C643" s="14"/>
      <c r="D643" s="19"/>
      <c r="E643" s="19"/>
      <c r="F643" s="4"/>
      <c r="G643" s="10"/>
      <c r="H643" s="10"/>
      <c r="I643" s="10"/>
      <c r="J643" s="10"/>
      <c r="K643" s="5"/>
    </row>
    <row r="644" spans="2:11" s="6" customFormat="1" ht="12.75">
      <c r="B644" s="14"/>
      <c r="C644" s="14"/>
      <c r="D644" s="19"/>
      <c r="E644" s="19"/>
      <c r="F644" s="4"/>
      <c r="G644" s="10"/>
      <c r="H644" s="10"/>
      <c r="I644" s="10"/>
      <c r="J644" s="10"/>
      <c r="K644" s="5"/>
    </row>
    <row r="645" spans="2:11" s="6" customFormat="1" ht="12.75">
      <c r="B645" s="14"/>
      <c r="C645" s="14"/>
      <c r="D645" s="19"/>
      <c r="E645" s="19"/>
      <c r="F645" s="4"/>
      <c r="G645" s="10"/>
      <c r="H645" s="10"/>
      <c r="I645" s="10"/>
      <c r="J645" s="10"/>
      <c r="K645" s="5"/>
    </row>
    <row r="646" spans="2:11" s="6" customFormat="1" ht="12.75">
      <c r="B646" s="14"/>
      <c r="C646" s="14"/>
      <c r="D646" s="19"/>
      <c r="E646" s="19"/>
      <c r="F646" s="4"/>
      <c r="G646" s="10"/>
      <c r="H646" s="10"/>
      <c r="I646" s="10"/>
      <c r="J646" s="10"/>
      <c r="K646" s="5"/>
    </row>
    <row r="647" spans="2:11" s="6" customFormat="1" ht="12.75">
      <c r="B647" s="14"/>
      <c r="C647" s="14"/>
      <c r="D647" s="19"/>
      <c r="E647" s="19"/>
      <c r="F647" s="4"/>
      <c r="G647" s="10"/>
      <c r="H647" s="10"/>
      <c r="I647" s="10"/>
      <c r="J647" s="10"/>
      <c r="K647" s="5"/>
    </row>
    <row r="648" spans="2:11" s="6" customFormat="1" ht="12.75">
      <c r="B648" s="14"/>
      <c r="C648" s="14"/>
      <c r="D648" s="19"/>
      <c r="E648" s="19"/>
      <c r="F648" s="4"/>
      <c r="G648" s="10"/>
      <c r="H648" s="10"/>
      <c r="I648" s="10"/>
      <c r="J648" s="10"/>
      <c r="K648" s="5"/>
    </row>
    <row r="649" spans="2:11" s="6" customFormat="1" ht="12.75">
      <c r="B649" s="14"/>
      <c r="C649" s="14"/>
      <c r="D649" s="19"/>
      <c r="E649" s="19"/>
      <c r="F649" s="4"/>
      <c r="G649" s="10"/>
      <c r="H649" s="10"/>
      <c r="I649" s="10"/>
      <c r="J649" s="10"/>
      <c r="K649" s="5"/>
    </row>
    <row r="650" spans="2:11" s="6" customFormat="1" ht="12.75">
      <c r="B650" s="14"/>
      <c r="C650" s="14"/>
      <c r="D650" s="19"/>
      <c r="E650" s="19"/>
      <c r="F650" s="4"/>
      <c r="G650" s="10"/>
      <c r="H650" s="10"/>
      <c r="I650" s="10"/>
      <c r="J650" s="10"/>
      <c r="K650" s="5"/>
    </row>
    <row r="651" spans="2:11" s="6" customFormat="1" ht="12.75">
      <c r="B651" s="14"/>
      <c r="C651" s="14"/>
      <c r="D651" s="19"/>
      <c r="E651" s="19"/>
      <c r="F651" s="4"/>
      <c r="G651" s="10"/>
      <c r="H651" s="10"/>
      <c r="I651" s="10"/>
      <c r="J651" s="10"/>
      <c r="K651" s="5"/>
    </row>
    <row r="652" spans="2:11" s="6" customFormat="1" ht="12.75">
      <c r="B652" s="14"/>
      <c r="C652" s="14"/>
      <c r="D652" s="19"/>
      <c r="E652" s="19"/>
      <c r="F652" s="4"/>
      <c r="G652" s="10"/>
      <c r="H652" s="10"/>
      <c r="I652" s="10"/>
      <c r="J652" s="10"/>
      <c r="K652" s="5"/>
    </row>
    <row r="653" spans="2:11" s="6" customFormat="1" ht="12.75">
      <c r="B653" s="14"/>
      <c r="C653" s="14"/>
      <c r="D653" s="19"/>
      <c r="E653" s="19"/>
      <c r="F653" s="4"/>
      <c r="G653" s="10"/>
      <c r="H653" s="10"/>
      <c r="I653" s="10"/>
      <c r="J653" s="10"/>
      <c r="K653" s="5"/>
    </row>
    <row r="654" spans="2:11" s="6" customFormat="1" ht="12.75">
      <c r="B654" s="14"/>
      <c r="C654" s="14"/>
      <c r="D654" s="19"/>
      <c r="E654" s="19"/>
      <c r="F654" s="4"/>
      <c r="G654" s="10"/>
      <c r="H654" s="10"/>
      <c r="I654" s="10"/>
      <c r="J654" s="10"/>
      <c r="K654" s="5"/>
    </row>
    <row r="655" spans="2:11" s="6" customFormat="1" ht="12.75">
      <c r="B655" s="14"/>
      <c r="C655" s="14"/>
      <c r="D655" s="19"/>
      <c r="E655" s="19"/>
      <c r="F655" s="4"/>
      <c r="G655" s="10"/>
      <c r="H655" s="10"/>
      <c r="I655" s="10"/>
      <c r="J655" s="10"/>
      <c r="K655" s="5"/>
    </row>
    <row r="656" spans="3:6" ht="12.75">
      <c r="C656" s="14"/>
      <c r="D656" s="19"/>
      <c r="E656" s="19"/>
      <c r="F656" s="4"/>
    </row>
    <row r="657" spans="3:6" ht="12.75">
      <c r="C657" s="14"/>
      <c r="D657" s="19"/>
      <c r="E657" s="19"/>
      <c r="F657" s="4"/>
    </row>
    <row r="658" spans="3:6" ht="12.75">
      <c r="C658" s="14"/>
      <c r="D658" s="19"/>
      <c r="E658" s="19"/>
      <c r="F658" s="4"/>
    </row>
    <row r="659" spans="3:6" ht="12.75">
      <c r="C659" s="14"/>
      <c r="D659" s="19"/>
      <c r="E659" s="19"/>
      <c r="F659" s="4"/>
    </row>
    <row r="660" spans="3:6" ht="12.75">
      <c r="C660" s="14"/>
      <c r="D660" s="19"/>
      <c r="E660" s="19"/>
      <c r="F660" s="4"/>
    </row>
    <row r="661" spans="3:6" ht="12.75">
      <c r="C661" s="14"/>
      <c r="D661" s="19"/>
      <c r="E661" s="19"/>
      <c r="F661" s="4"/>
    </row>
    <row r="662" spans="3:6" ht="12.75">
      <c r="C662" s="14"/>
      <c r="D662" s="19"/>
      <c r="E662" s="19"/>
      <c r="F662" s="4"/>
    </row>
    <row r="663" spans="3:6" ht="12.75">
      <c r="C663" s="14"/>
      <c r="D663" s="19"/>
      <c r="E663" s="19"/>
      <c r="F663" s="4"/>
    </row>
    <row r="664" spans="3:6" ht="12.75">
      <c r="C664" s="14"/>
      <c r="D664" s="19"/>
      <c r="E664" s="19"/>
      <c r="F664" s="4"/>
    </row>
    <row r="665" spans="3:6" ht="12.75">
      <c r="C665" s="14"/>
      <c r="D665" s="19"/>
      <c r="E665" s="19"/>
      <c r="F665" s="4"/>
    </row>
    <row r="666" spans="3:6" ht="12.75">
      <c r="C666" s="14"/>
      <c r="D666" s="19"/>
      <c r="E666" s="19"/>
      <c r="F666" s="4"/>
    </row>
    <row r="667" spans="3:6" ht="12.75">
      <c r="C667" s="14"/>
      <c r="D667" s="19"/>
      <c r="E667" s="19"/>
      <c r="F667" s="4"/>
    </row>
    <row r="668" spans="3:6" ht="12.75">
      <c r="C668" s="14"/>
      <c r="D668" s="19"/>
      <c r="E668" s="19"/>
      <c r="F668" s="4"/>
    </row>
    <row r="669" spans="3:6" ht="12.75">
      <c r="C669" s="14"/>
      <c r="D669" s="19"/>
      <c r="E669" s="19"/>
      <c r="F669" s="4"/>
    </row>
    <row r="670" spans="3:6" ht="12.75">
      <c r="C670" s="14"/>
      <c r="D670" s="19"/>
      <c r="E670" s="19"/>
      <c r="F670" s="4"/>
    </row>
    <row r="671" spans="3:6" ht="12.75">
      <c r="C671" s="14"/>
      <c r="D671" s="19"/>
      <c r="E671" s="19"/>
      <c r="F671" s="4"/>
    </row>
    <row r="672" spans="3:6" ht="12.75">
      <c r="C672" s="14"/>
      <c r="D672" s="19"/>
      <c r="E672" s="19"/>
      <c r="F672" s="4"/>
    </row>
    <row r="673" spans="3:6" ht="12.75">
      <c r="C673" s="14"/>
      <c r="D673" s="19"/>
      <c r="E673" s="19"/>
      <c r="F673" s="4"/>
    </row>
    <row r="674" spans="3:6" ht="12.75">
      <c r="C674" s="14"/>
      <c r="D674" s="19"/>
      <c r="E674" s="19"/>
      <c r="F674" s="4"/>
    </row>
    <row r="675" spans="3:6" ht="12.75">
      <c r="C675" s="14"/>
      <c r="D675" s="19"/>
      <c r="E675" s="19"/>
      <c r="F675" s="4"/>
    </row>
    <row r="676" spans="3:6" ht="12.75">
      <c r="C676" s="14"/>
      <c r="D676" s="19"/>
      <c r="E676" s="19"/>
      <c r="F676" s="4"/>
    </row>
    <row r="677" spans="3:6" ht="12.75">
      <c r="C677" s="14"/>
      <c r="D677" s="19"/>
      <c r="E677" s="19"/>
      <c r="F677" s="4"/>
    </row>
    <row r="678" spans="3:6" ht="12.75">
      <c r="C678" s="14"/>
      <c r="D678" s="19"/>
      <c r="E678" s="19"/>
      <c r="F678" s="4"/>
    </row>
    <row r="679" spans="3:6" ht="12.75">
      <c r="C679" s="14"/>
      <c r="D679" s="19"/>
      <c r="E679" s="19"/>
      <c r="F679" s="4"/>
    </row>
    <row r="680" spans="3:6" ht="12.75">
      <c r="C680" s="14"/>
      <c r="D680" s="19"/>
      <c r="E680" s="19"/>
      <c r="F680" s="4"/>
    </row>
    <row r="681" spans="3:6" ht="12.75">
      <c r="C681" s="14"/>
      <c r="D681" s="19"/>
      <c r="E681" s="19"/>
      <c r="F681" s="4"/>
    </row>
    <row r="682" spans="3:6" ht="12.75">
      <c r="C682" s="14"/>
      <c r="D682" s="19"/>
      <c r="E682" s="19"/>
      <c r="F682" s="4"/>
    </row>
    <row r="683" spans="3:6" ht="12.75">
      <c r="C683" s="14"/>
      <c r="D683" s="19"/>
      <c r="E683" s="19"/>
      <c r="F683" s="4"/>
    </row>
    <row r="684" spans="3:6" ht="12.75">
      <c r="C684" s="14"/>
      <c r="D684" s="19"/>
      <c r="E684" s="19"/>
      <c r="F684" s="4"/>
    </row>
    <row r="685" spans="3:6" ht="12.75">
      <c r="C685" s="14"/>
      <c r="D685" s="19"/>
      <c r="E685" s="19"/>
      <c r="F685" s="4"/>
    </row>
    <row r="686" spans="3:6" ht="12.75">
      <c r="C686" s="14"/>
      <c r="D686" s="19"/>
      <c r="E686" s="19"/>
      <c r="F686" s="4"/>
    </row>
    <row r="687" spans="3:6" ht="12.75">
      <c r="C687" s="14"/>
      <c r="D687" s="19"/>
      <c r="E687" s="19"/>
      <c r="F687" s="4"/>
    </row>
    <row r="688" spans="3:6" ht="12.75">
      <c r="C688" s="14"/>
      <c r="D688" s="19"/>
      <c r="E688" s="19"/>
      <c r="F688" s="4"/>
    </row>
    <row r="689" spans="3:6" ht="12.75">
      <c r="C689" s="14"/>
      <c r="D689" s="19"/>
      <c r="E689" s="19"/>
      <c r="F689" s="4"/>
    </row>
    <row r="690" spans="3:6" ht="12.75">
      <c r="C690" s="14"/>
      <c r="D690" s="19"/>
      <c r="E690" s="19"/>
      <c r="F690" s="4"/>
    </row>
  </sheetData>
  <mergeCells count="12">
    <mergeCell ref="G7:H7"/>
    <mergeCell ref="B2:K2"/>
    <mergeCell ref="F3:K3"/>
    <mergeCell ref="F4:K4"/>
    <mergeCell ref="G6:H6"/>
    <mergeCell ref="G5:H5"/>
    <mergeCell ref="B3:D8"/>
    <mergeCell ref="G8:H8"/>
    <mergeCell ref="I5:J5"/>
    <mergeCell ref="I6:J6"/>
    <mergeCell ref="I7:J7"/>
    <mergeCell ref="I8:J8"/>
  </mergeCells>
  <printOptions/>
  <pageMargins left="0.47" right="0.39" top="0.64" bottom="0.57" header="0" footer="0"/>
  <pageSetup fitToHeight="1" fitToWidth="1" horizontalDpi="600" verticalDpi="600" orientation="portrait" paperSize="9" scale="5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669"/>
  <sheetViews>
    <sheetView zoomScale="70" zoomScaleNormal="70" zoomScaleSheetLayoutView="100" workbookViewId="0" topLeftCell="A1">
      <pane xSplit="5" ySplit="9" topLeftCell="F10" activePane="bottomRight" state="frozen"/>
      <selection pane="topLeft" activeCell="A2" sqref="A2:D7"/>
      <selection pane="topRight" activeCell="A2" sqref="A2:D7"/>
      <selection pane="bottomLeft" activeCell="A2" sqref="A2:D7"/>
      <selection pane="bottomRight" activeCell="L14" sqref="L14"/>
    </sheetView>
  </sheetViews>
  <sheetFormatPr defaultColWidth="11.421875" defaultRowHeight="12.75"/>
  <cols>
    <col min="1" max="1" width="4.421875" style="1" customWidth="1"/>
    <col min="2" max="2" width="8.140625" style="15" bestFit="1" customWidth="1"/>
    <col min="3" max="3" width="13.140625" style="15" customWidth="1"/>
    <col min="4" max="4" width="36.7109375" style="20" bestFit="1" customWidth="1"/>
    <col min="5" max="5" width="33.57421875" style="12" customWidth="1"/>
    <col min="6" max="6" width="8.7109375" style="2" bestFit="1" customWidth="1"/>
    <col min="7" max="7" width="11.57421875" style="2" customWidth="1"/>
    <col min="8" max="8" width="8.7109375" style="2" bestFit="1" customWidth="1"/>
    <col min="9" max="9" width="11.57421875" style="2" customWidth="1"/>
    <col min="10" max="10" width="11.57421875" style="3" customWidth="1"/>
    <col min="11" max="16384" width="11.421875" style="1" customWidth="1"/>
  </cols>
  <sheetData>
    <row r="1" ht="13.5" thickBot="1"/>
    <row r="2" spans="2:10" ht="55.5" customHeight="1" thickTop="1">
      <c r="B2" s="247" t="s">
        <v>53</v>
      </c>
      <c r="C2" s="248"/>
      <c r="D2" s="248"/>
      <c r="E2" s="248"/>
      <c r="F2" s="248"/>
      <c r="G2" s="248"/>
      <c r="H2" s="248"/>
      <c r="I2" s="248"/>
      <c r="J2" s="249"/>
    </row>
    <row r="3" spans="2:10" ht="25.5" customHeight="1">
      <c r="B3" s="161"/>
      <c r="C3" s="246"/>
      <c r="D3" s="246"/>
      <c r="E3" s="245" t="s">
        <v>14</v>
      </c>
      <c r="F3" s="245"/>
      <c r="G3" s="245"/>
      <c r="H3" s="245"/>
      <c r="I3" s="245"/>
      <c r="J3" s="160"/>
    </row>
    <row r="4" spans="2:10" ht="24" customHeight="1" thickBot="1">
      <c r="B4" s="161"/>
      <c r="C4" s="246"/>
      <c r="D4" s="246"/>
      <c r="E4" s="245" t="s">
        <v>54</v>
      </c>
      <c r="F4" s="245"/>
      <c r="G4" s="245"/>
      <c r="H4" s="245"/>
      <c r="I4" s="245"/>
      <c r="J4" s="160"/>
    </row>
    <row r="5" spans="2:10" s="6" customFormat="1" ht="18">
      <c r="B5" s="161"/>
      <c r="C5" s="246"/>
      <c r="D5" s="246"/>
      <c r="E5" s="62" t="s">
        <v>7</v>
      </c>
      <c r="F5" s="252"/>
      <c r="G5" s="253"/>
      <c r="H5" s="252"/>
      <c r="I5" s="253"/>
      <c r="J5" s="81"/>
    </row>
    <row r="6" spans="2:10" s="6" customFormat="1" ht="18">
      <c r="B6" s="161"/>
      <c r="C6" s="246"/>
      <c r="D6" s="246"/>
      <c r="E6" s="63" t="s">
        <v>3</v>
      </c>
      <c r="F6" s="250" t="s">
        <v>134</v>
      </c>
      <c r="G6" s="251"/>
      <c r="H6" s="250"/>
      <c r="I6" s="251"/>
      <c r="J6" s="81"/>
    </row>
    <row r="7" spans="2:10" s="6" customFormat="1" ht="18">
      <c r="B7" s="161"/>
      <c r="C7" s="246"/>
      <c r="D7" s="246"/>
      <c r="E7" s="64" t="s">
        <v>6</v>
      </c>
      <c r="F7" s="256">
        <v>3</v>
      </c>
      <c r="G7" s="257"/>
      <c r="H7" s="256"/>
      <c r="I7" s="257"/>
      <c r="J7" s="82"/>
    </row>
    <row r="8" spans="2:10" s="6" customFormat="1" ht="18.75" thickBot="1">
      <c r="B8" s="161"/>
      <c r="C8" s="246"/>
      <c r="D8" s="246"/>
      <c r="E8" s="65" t="s">
        <v>0</v>
      </c>
      <c r="F8" s="254" t="s">
        <v>55</v>
      </c>
      <c r="G8" s="255"/>
      <c r="H8" s="254" t="s">
        <v>48</v>
      </c>
      <c r="I8" s="255"/>
      <c r="J8" s="81"/>
    </row>
    <row r="9" spans="2:10" s="16" customFormat="1" ht="21" thickBot="1">
      <c r="B9" s="83" t="s">
        <v>5</v>
      </c>
      <c r="C9" s="36" t="s">
        <v>9</v>
      </c>
      <c r="D9" s="37" t="s">
        <v>4</v>
      </c>
      <c r="E9" s="38" t="s">
        <v>8</v>
      </c>
      <c r="F9" s="39" t="s">
        <v>10</v>
      </c>
      <c r="G9" s="40" t="s">
        <v>2</v>
      </c>
      <c r="H9" s="41" t="s">
        <v>10</v>
      </c>
      <c r="I9" s="40" t="s">
        <v>2</v>
      </c>
      <c r="J9" s="69" t="s">
        <v>1</v>
      </c>
    </row>
    <row r="10" spans="2:10" s="23" customFormat="1" ht="22.5" customHeight="1">
      <c r="B10" s="72">
        <v>1</v>
      </c>
      <c r="C10" s="24">
        <v>160</v>
      </c>
      <c r="D10" s="25" t="s">
        <v>58</v>
      </c>
      <c r="E10" s="50" t="s">
        <v>49</v>
      </c>
      <c r="F10" s="93">
        <v>1</v>
      </c>
      <c r="G10" s="94">
        <v>1</v>
      </c>
      <c r="H10" s="93"/>
      <c r="I10" s="96"/>
      <c r="J10" s="98">
        <f aca="true" t="shared" si="0" ref="J10:J22">+G10+I10</f>
        <v>1</v>
      </c>
    </row>
    <row r="11" spans="2:10" s="23" customFormat="1" ht="22.5" customHeight="1">
      <c r="B11" s="70">
        <f>B10+1</f>
        <v>2</v>
      </c>
      <c r="C11" s="24">
        <v>134</v>
      </c>
      <c r="D11" s="25" t="s">
        <v>66</v>
      </c>
      <c r="E11" s="50" t="s">
        <v>49</v>
      </c>
      <c r="F11" s="47">
        <v>2</v>
      </c>
      <c r="G11" s="95">
        <v>2</v>
      </c>
      <c r="H11" s="47"/>
      <c r="I11" s="97"/>
      <c r="J11" s="99">
        <f t="shared" si="0"/>
        <v>2</v>
      </c>
    </row>
    <row r="12" spans="2:10" s="23" customFormat="1" ht="22.5" customHeight="1">
      <c r="B12" s="70">
        <f aca="true" t="shared" si="1" ref="B12:B22">B11+1</f>
        <v>3</v>
      </c>
      <c r="C12" s="24">
        <v>3</v>
      </c>
      <c r="D12" s="25" t="s">
        <v>57</v>
      </c>
      <c r="E12" s="50" t="s">
        <v>49</v>
      </c>
      <c r="F12" s="47">
        <v>3</v>
      </c>
      <c r="G12" s="95">
        <v>3</v>
      </c>
      <c r="H12" s="47"/>
      <c r="I12" s="97"/>
      <c r="J12" s="99">
        <f t="shared" si="0"/>
        <v>3</v>
      </c>
    </row>
    <row r="13" spans="2:10" s="23" customFormat="1" ht="22.5" customHeight="1">
      <c r="B13" s="70">
        <f t="shared" si="1"/>
        <v>4</v>
      </c>
      <c r="C13" s="24">
        <v>165</v>
      </c>
      <c r="D13" s="25" t="s">
        <v>124</v>
      </c>
      <c r="E13" s="50" t="s">
        <v>49</v>
      </c>
      <c r="F13" s="47" t="s">
        <v>132</v>
      </c>
      <c r="G13" s="95">
        <v>4</v>
      </c>
      <c r="H13" s="47"/>
      <c r="I13" s="97"/>
      <c r="J13" s="99">
        <f t="shared" si="0"/>
        <v>4</v>
      </c>
    </row>
    <row r="14" spans="2:10" s="23" customFormat="1" ht="22.5" customHeight="1">
      <c r="B14" s="70">
        <f t="shared" si="1"/>
        <v>5</v>
      </c>
      <c r="C14" s="24">
        <v>141</v>
      </c>
      <c r="D14" s="25" t="s">
        <v>125</v>
      </c>
      <c r="E14" s="50" t="s">
        <v>49</v>
      </c>
      <c r="F14" s="47" t="s">
        <v>132</v>
      </c>
      <c r="G14" s="95">
        <v>4</v>
      </c>
      <c r="H14" s="47"/>
      <c r="I14" s="97"/>
      <c r="J14" s="99">
        <f t="shared" si="0"/>
        <v>4</v>
      </c>
    </row>
    <row r="15" spans="2:10" s="23" customFormat="1" ht="22.5" customHeight="1">
      <c r="B15" s="70">
        <f t="shared" si="1"/>
        <v>6</v>
      </c>
      <c r="C15" s="24">
        <v>133</v>
      </c>
      <c r="D15" s="25" t="s">
        <v>126</v>
      </c>
      <c r="E15" s="50" t="s">
        <v>49</v>
      </c>
      <c r="F15" s="47" t="s">
        <v>132</v>
      </c>
      <c r="G15" s="95">
        <v>4</v>
      </c>
      <c r="H15" s="47"/>
      <c r="I15" s="97"/>
      <c r="J15" s="99">
        <f t="shared" si="0"/>
        <v>4</v>
      </c>
    </row>
    <row r="16" spans="2:10" s="23" customFormat="1" ht="22.5" customHeight="1">
      <c r="B16" s="70">
        <f t="shared" si="1"/>
        <v>7</v>
      </c>
      <c r="C16" s="24">
        <v>167</v>
      </c>
      <c r="D16" s="25" t="s">
        <v>127</v>
      </c>
      <c r="E16" s="50" t="s">
        <v>49</v>
      </c>
      <c r="F16" s="47" t="s">
        <v>132</v>
      </c>
      <c r="G16" s="95">
        <v>4</v>
      </c>
      <c r="H16" s="47"/>
      <c r="I16" s="97"/>
      <c r="J16" s="99">
        <f t="shared" si="0"/>
        <v>4</v>
      </c>
    </row>
    <row r="17" spans="2:10" s="23" customFormat="1" ht="22.5" customHeight="1">
      <c r="B17" s="70">
        <f t="shared" si="1"/>
        <v>8</v>
      </c>
      <c r="C17" s="24">
        <v>169</v>
      </c>
      <c r="D17" s="25" t="s">
        <v>128</v>
      </c>
      <c r="E17" s="50" t="s">
        <v>49</v>
      </c>
      <c r="F17" s="47" t="s">
        <v>132</v>
      </c>
      <c r="G17" s="49">
        <v>4</v>
      </c>
      <c r="H17" s="47"/>
      <c r="I17" s="97"/>
      <c r="J17" s="99">
        <f t="shared" si="0"/>
        <v>4</v>
      </c>
    </row>
    <row r="18" spans="2:10" s="23" customFormat="1" ht="22.5" customHeight="1">
      <c r="B18" s="70">
        <f t="shared" si="1"/>
        <v>9</v>
      </c>
      <c r="C18" s="24"/>
      <c r="D18" s="25"/>
      <c r="E18" s="50"/>
      <c r="F18" s="47"/>
      <c r="G18" s="95"/>
      <c r="H18" s="47"/>
      <c r="I18" s="97"/>
      <c r="J18" s="99">
        <f t="shared" si="0"/>
        <v>0</v>
      </c>
    </row>
    <row r="19" spans="2:10" s="23" customFormat="1" ht="22.5" customHeight="1">
      <c r="B19" s="70">
        <f t="shared" si="1"/>
        <v>10</v>
      </c>
      <c r="C19" s="24"/>
      <c r="D19" s="25"/>
      <c r="E19" s="50"/>
      <c r="F19" s="47"/>
      <c r="G19" s="95"/>
      <c r="H19" s="47"/>
      <c r="I19" s="97"/>
      <c r="J19" s="99">
        <f t="shared" si="0"/>
        <v>0</v>
      </c>
    </row>
    <row r="20" spans="2:10" s="23" customFormat="1" ht="22.5" customHeight="1">
      <c r="B20" s="70">
        <f t="shared" si="1"/>
        <v>11</v>
      </c>
      <c r="C20" s="24"/>
      <c r="D20" s="25"/>
      <c r="E20" s="50"/>
      <c r="F20" s="47"/>
      <c r="G20" s="95"/>
      <c r="H20" s="47"/>
      <c r="I20" s="97"/>
      <c r="J20" s="99">
        <f t="shared" si="0"/>
        <v>0</v>
      </c>
    </row>
    <row r="21" spans="2:10" s="23" customFormat="1" ht="22.5" customHeight="1">
      <c r="B21" s="70">
        <f t="shared" si="1"/>
        <v>12</v>
      </c>
      <c r="C21" s="24"/>
      <c r="D21" s="25"/>
      <c r="E21" s="50"/>
      <c r="F21" s="47"/>
      <c r="G21" s="95"/>
      <c r="H21" s="47"/>
      <c r="I21" s="97"/>
      <c r="J21" s="99">
        <f t="shared" si="0"/>
        <v>0</v>
      </c>
    </row>
    <row r="22" spans="2:10" s="23" customFormat="1" ht="22.5" customHeight="1" thickBot="1">
      <c r="B22" s="73">
        <f t="shared" si="1"/>
        <v>13</v>
      </c>
      <c r="C22" s="84"/>
      <c r="D22" s="75"/>
      <c r="E22" s="76"/>
      <c r="F22" s="77"/>
      <c r="G22" s="79"/>
      <c r="H22" s="77"/>
      <c r="I22" s="92"/>
      <c r="J22" s="100">
        <f t="shared" si="0"/>
        <v>0</v>
      </c>
    </row>
    <row r="23" spans="2:10" s="7" customFormat="1" ht="16.5" thickTop="1">
      <c r="B23" s="13"/>
      <c r="C23" s="21"/>
      <c r="D23" s="17"/>
      <c r="E23" s="13"/>
      <c r="F23" s="9"/>
      <c r="G23" s="9"/>
      <c r="H23" s="9"/>
      <c r="I23" s="9"/>
      <c r="J23" s="8"/>
    </row>
    <row r="24" spans="2:10" s="7" customFormat="1" ht="15.75">
      <c r="B24" s="13"/>
      <c r="C24" s="21"/>
      <c r="D24" s="17"/>
      <c r="E24" s="13"/>
      <c r="F24" s="9"/>
      <c r="G24" s="9"/>
      <c r="H24" s="9"/>
      <c r="I24" s="9"/>
      <c r="J24" s="8"/>
    </row>
    <row r="25" spans="2:10" s="7" customFormat="1" ht="15.75">
      <c r="B25" s="13"/>
      <c r="C25" s="21"/>
      <c r="D25" s="17"/>
      <c r="E25" s="13"/>
      <c r="F25" s="9"/>
      <c r="G25" s="9"/>
      <c r="H25" s="9"/>
      <c r="I25" s="9"/>
      <c r="J25" s="8"/>
    </row>
    <row r="26" spans="2:10" s="7" customFormat="1" ht="15.75">
      <c r="B26" s="13"/>
      <c r="C26" s="21"/>
      <c r="D26" s="17"/>
      <c r="E26" s="13"/>
      <c r="F26" s="9"/>
      <c r="G26" s="9"/>
      <c r="H26" s="9"/>
      <c r="I26" s="9"/>
      <c r="J26" s="8"/>
    </row>
    <row r="27" spans="2:10" s="7" customFormat="1" ht="15.75">
      <c r="B27" s="13"/>
      <c r="C27" s="21"/>
      <c r="D27" s="17"/>
      <c r="E27" s="13"/>
      <c r="F27" s="9"/>
      <c r="G27" s="9"/>
      <c r="H27" s="9"/>
      <c r="I27" s="9"/>
      <c r="J27" s="8"/>
    </row>
    <row r="28" spans="2:10" s="7" customFormat="1" ht="15.75">
      <c r="B28" s="13"/>
      <c r="C28" s="21"/>
      <c r="D28" s="17"/>
      <c r="E28" s="13"/>
      <c r="F28" s="9"/>
      <c r="G28" s="9"/>
      <c r="H28" s="9"/>
      <c r="I28" s="9"/>
      <c r="J28" s="8"/>
    </row>
    <row r="29" spans="2:10" s="7" customFormat="1" ht="15.75">
      <c r="B29" s="13"/>
      <c r="C29" s="21"/>
      <c r="D29" s="17"/>
      <c r="E29" s="13"/>
      <c r="F29" s="9"/>
      <c r="G29" s="9"/>
      <c r="H29" s="9"/>
      <c r="I29" s="9"/>
      <c r="J29" s="8"/>
    </row>
    <row r="30" spans="2:10" s="7" customFormat="1" ht="15.75">
      <c r="B30" s="13"/>
      <c r="C30" s="21"/>
      <c r="D30" s="17"/>
      <c r="E30" s="13"/>
      <c r="F30" s="9"/>
      <c r="G30" s="9"/>
      <c r="H30" s="9"/>
      <c r="I30" s="9"/>
      <c r="J30" s="8"/>
    </row>
    <row r="31" spans="2:10" s="7" customFormat="1" ht="15" customHeight="1">
      <c r="B31" s="13"/>
      <c r="C31" s="21"/>
      <c r="D31" s="17"/>
      <c r="E31" s="13"/>
      <c r="F31" s="9"/>
      <c r="G31" s="9"/>
      <c r="H31" s="9"/>
      <c r="I31" s="9"/>
      <c r="J31" s="8"/>
    </row>
    <row r="32" spans="2:10" s="7" customFormat="1" ht="15" customHeight="1">
      <c r="B32" s="13"/>
      <c r="C32" s="21"/>
      <c r="D32" s="17"/>
      <c r="E32" s="13"/>
      <c r="F32" s="9"/>
      <c r="G32" s="9"/>
      <c r="H32" s="9"/>
      <c r="I32" s="9"/>
      <c r="J32" s="8"/>
    </row>
    <row r="33" spans="2:10" s="7" customFormat="1" ht="15" customHeight="1">
      <c r="B33" s="13"/>
      <c r="C33" s="21"/>
      <c r="D33" s="17"/>
      <c r="E33" s="13"/>
      <c r="F33" s="9"/>
      <c r="G33" s="9"/>
      <c r="H33" s="9"/>
      <c r="I33" s="9"/>
      <c r="J33" s="8"/>
    </row>
    <row r="34" spans="2:10" s="7" customFormat="1" ht="15" customHeight="1">
      <c r="B34" s="13"/>
      <c r="C34" s="21"/>
      <c r="D34" s="17"/>
      <c r="E34" s="13"/>
      <c r="F34" s="9"/>
      <c r="G34" s="9"/>
      <c r="H34" s="9"/>
      <c r="I34" s="9"/>
      <c r="J34" s="8"/>
    </row>
    <row r="35" spans="2:10" s="7" customFormat="1" ht="15" customHeight="1">
      <c r="B35" s="13"/>
      <c r="C35" s="21"/>
      <c r="D35" s="17"/>
      <c r="E35" s="13"/>
      <c r="F35" s="9"/>
      <c r="G35" s="9"/>
      <c r="H35" s="9"/>
      <c r="I35" s="9"/>
      <c r="J35" s="8"/>
    </row>
    <row r="36" spans="2:10" s="7" customFormat="1" ht="15" customHeight="1">
      <c r="B36" s="13"/>
      <c r="C36" s="21"/>
      <c r="D36" s="17"/>
      <c r="E36" s="13"/>
      <c r="F36" s="9"/>
      <c r="G36" s="9"/>
      <c r="H36" s="9"/>
      <c r="I36" s="9"/>
      <c r="J36" s="8"/>
    </row>
    <row r="37" spans="2:10" s="7" customFormat="1" ht="15" customHeight="1">
      <c r="B37" s="13"/>
      <c r="C37" s="21"/>
      <c r="D37" s="17"/>
      <c r="E37" s="13"/>
      <c r="F37" s="9"/>
      <c r="G37" s="9"/>
      <c r="H37" s="9"/>
      <c r="I37" s="9"/>
      <c r="J37" s="8"/>
    </row>
    <row r="38" spans="2:10" s="7" customFormat="1" ht="15" customHeight="1">
      <c r="B38" s="13"/>
      <c r="C38" s="21"/>
      <c r="D38" s="17"/>
      <c r="E38" s="13"/>
      <c r="F38" s="9"/>
      <c r="G38" s="9"/>
      <c r="H38" s="9"/>
      <c r="I38" s="9"/>
      <c r="J38" s="8"/>
    </row>
    <row r="39" spans="2:10" s="7" customFormat="1" ht="15" customHeight="1">
      <c r="B39" s="13"/>
      <c r="C39" s="21"/>
      <c r="D39" s="17"/>
      <c r="E39" s="13"/>
      <c r="F39" s="9"/>
      <c r="G39" s="9"/>
      <c r="H39" s="9"/>
      <c r="I39" s="9"/>
      <c r="J39" s="8"/>
    </row>
    <row r="40" spans="2:10" s="7" customFormat="1" ht="15" customHeight="1">
      <c r="B40" s="13"/>
      <c r="C40" s="21"/>
      <c r="D40" s="17"/>
      <c r="E40" s="13"/>
      <c r="F40" s="9"/>
      <c r="G40" s="9"/>
      <c r="H40" s="9"/>
      <c r="I40" s="9"/>
      <c r="J40" s="8"/>
    </row>
    <row r="41" spans="2:10" s="7" customFormat="1" ht="15" customHeight="1">
      <c r="B41" s="13"/>
      <c r="C41" s="21"/>
      <c r="D41" s="17"/>
      <c r="E41" s="13"/>
      <c r="F41" s="9"/>
      <c r="G41" s="9"/>
      <c r="H41" s="9"/>
      <c r="I41" s="9"/>
      <c r="J41" s="8"/>
    </row>
    <row r="42" spans="2:10" s="7" customFormat="1" ht="15" customHeight="1">
      <c r="B42" s="13"/>
      <c r="C42" s="21"/>
      <c r="D42" s="17"/>
      <c r="E42" s="13"/>
      <c r="F42" s="9"/>
      <c r="G42" s="9"/>
      <c r="H42" s="9"/>
      <c r="I42" s="9"/>
      <c r="J42" s="8"/>
    </row>
    <row r="43" spans="2:10" s="6" customFormat="1" ht="15" customHeight="1">
      <c r="B43" s="14"/>
      <c r="C43" s="22"/>
      <c r="D43" s="18"/>
      <c r="E43" s="4"/>
      <c r="F43" s="10"/>
      <c r="G43" s="10"/>
      <c r="H43" s="10"/>
      <c r="I43" s="10"/>
      <c r="J43" s="5"/>
    </row>
    <row r="44" spans="2:10" s="6" customFormat="1" ht="15" customHeight="1">
      <c r="B44" s="14"/>
      <c r="C44" s="22"/>
      <c r="D44" s="18"/>
      <c r="E44" s="4"/>
      <c r="F44" s="10"/>
      <c r="G44" s="10"/>
      <c r="H44" s="10"/>
      <c r="I44" s="10"/>
      <c r="J44" s="5"/>
    </row>
    <row r="45" spans="2:10" s="6" customFormat="1" ht="15" customHeight="1">
      <c r="B45" s="14"/>
      <c r="C45" s="22"/>
      <c r="D45" s="18"/>
      <c r="E45" s="4"/>
      <c r="F45" s="10"/>
      <c r="G45" s="10"/>
      <c r="H45" s="10"/>
      <c r="I45" s="10"/>
      <c r="J45" s="5"/>
    </row>
    <row r="46" spans="2:10" s="6" customFormat="1" ht="15" customHeight="1">
      <c r="B46" s="14"/>
      <c r="C46" s="22"/>
      <c r="D46" s="18"/>
      <c r="E46" s="4"/>
      <c r="F46" s="10"/>
      <c r="G46" s="10"/>
      <c r="H46" s="10"/>
      <c r="I46" s="10"/>
      <c r="J46" s="5"/>
    </row>
    <row r="47" spans="2:10" s="6" customFormat="1" ht="15" customHeight="1">
      <c r="B47" s="14"/>
      <c r="C47" s="22"/>
      <c r="D47" s="18"/>
      <c r="E47" s="4"/>
      <c r="F47" s="10"/>
      <c r="G47" s="10"/>
      <c r="H47" s="10"/>
      <c r="I47" s="10"/>
      <c r="J47" s="5"/>
    </row>
    <row r="48" spans="2:10" s="6" customFormat="1" ht="15" customHeight="1">
      <c r="B48" s="14"/>
      <c r="C48" s="22"/>
      <c r="D48" s="18"/>
      <c r="E48" s="4"/>
      <c r="F48" s="10"/>
      <c r="G48" s="10"/>
      <c r="H48" s="10"/>
      <c r="I48" s="10"/>
      <c r="J48" s="5"/>
    </row>
    <row r="49" spans="2:10" s="6" customFormat="1" ht="15" customHeight="1">
      <c r="B49" s="14"/>
      <c r="C49" s="22"/>
      <c r="D49" s="18"/>
      <c r="E49" s="4"/>
      <c r="F49" s="10"/>
      <c r="G49" s="10"/>
      <c r="H49" s="10"/>
      <c r="I49" s="10"/>
      <c r="J49" s="5"/>
    </row>
    <row r="50" spans="2:10" s="6" customFormat="1" ht="15" customHeight="1">
      <c r="B50" s="14"/>
      <c r="C50" s="22"/>
      <c r="D50" s="18"/>
      <c r="E50" s="4"/>
      <c r="F50" s="10"/>
      <c r="G50" s="10"/>
      <c r="H50" s="10"/>
      <c r="I50" s="10"/>
      <c r="J50" s="5"/>
    </row>
    <row r="51" spans="2:10" s="6" customFormat="1" ht="15" customHeight="1">
      <c r="B51" s="14"/>
      <c r="C51" s="22"/>
      <c r="D51" s="18"/>
      <c r="E51" s="4"/>
      <c r="F51" s="10"/>
      <c r="G51" s="10"/>
      <c r="H51" s="10"/>
      <c r="I51" s="10"/>
      <c r="J51" s="5"/>
    </row>
    <row r="52" spans="2:10" s="6" customFormat="1" ht="15" customHeight="1">
      <c r="B52" s="14"/>
      <c r="C52" s="22"/>
      <c r="D52" s="18"/>
      <c r="E52" s="4"/>
      <c r="F52" s="10"/>
      <c r="G52" s="10"/>
      <c r="H52" s="10"/>
      <c r="I52" s="10"/>
      <c r="J52" s="5"/>
    </row>
    <row r="53" spans="2:10" s="6" customFormat="1" ht="15" customHeight="1">
      <c r="B53" s="14"/>
      <c r="C53" s="22"/>
      <c r="D53" s="18"/>
      <c r="E53" s="4"/>
      <c r="F53" s="10"/>
      <c r="G53" s="10"/>
      <c r="H53" s="10"/>
      <c r="I53" s="10"/>
      <c r="J53" s="5"/>
    </row>
    <row r="54" spans="2:10" s="6" customFormat="1" ht="15" customHeight="1">
      <c r="B54" s="14"/>
      <c r="C54" s="22"/>
      <c r="D54" s="18"/>
      <c r="E54" s="4"/>
      <c r="F54" s="10"/>
      <c r="G54" s="10"/>
      <c r="H54" s="10"/>
      <c r="I54" s="10"/>
      <c r="J54" s="5"/>
    </row>
    <row r="55" spans="2:10" s="6" customFormat="1" ht="15" customHeight="1">
      <c r="B55" s="14"/>
      <c r="C55" s="22"/>
      <c r="D55" s="18"/>
      <c r="E55" s="4"/>
      <c r="F55" s="10"/>
      <c r="G55" s="10"/>
      <c r="H55" s="10"/>
      <c r="I55" s="10"/>
      <c r="J55" s="5"/>
    </row>
    <row r="56" spans="2:10" s="6" customFormat="1" ht="15" customHeight="1">
      <c r="B56" s="14"/>
      <c r="C56" s="22"/>
      <c r="D56" s="18"/>
      <c r="E56" s="4"/>
      <c r="F56" s="10"/>
      <c r="G56" s="10"/>
      <c r="H56" s="10"/>
      <c r="I56" s="10"/>
      <c r="J56" s="5"/>
    </row>
    <row r="57" spans="2:10" s="6" customFormat="1" ht="15" customHeight="1">
      <c r="B57" s="14"/>
      <c r="C57" s="22"/>
      <c r="D57" s="18"/>
      <c r="E57" s="4"/>
      <c r="F57" s="10"/>
      <c r="G57" s="10"/>
      <c r="H57" s="10"/>
      <c r="I57" s="10"/>
      <c r="J57" s="5"/>
    </row>
    <row r="58" spans="2:10" s="6" customFormat="1" ht="15" customHeight="1">
      <c r="B58" s="14"/>
      <c r="C58" s="22"/>
      <c r="D58" s="18"/>
      <c r="E58" s="4"/>
      <c r="F58" s="10"/>
      <c r="G58" s="10"/>
      <c r="H58" s="10"/>
      <c r="I58" s="10"/>
      <c r="J58" s="5"/>
    </row>
    <row r="59" spans="2:10" s="6" customFormat="1" ht="15" customHeight="1">
      <c r="B59" s="14"/>
      <c r="C59" s="22"/>
      <c r="D59" s="18"/>
      <c r="E59" s="4"/>
      <c r="F59" s="10"/>
      <c r="G59" s="10"/>
      <c r="H59" s="10"/>
      <c r="I59" s="10"/>
      <c r="J59" s="5"/>
    </row>
    <row r="60" spans="2:10" s="6" customFormat="1" ht="15" customHeight="1">
      <c r="B60" s="14"/>
      <c r="C60" s="22"/>
      <c r="D60" s="18"/>
      <c r="E60" s="4"/>
      <c r="F60" s="10"/>
      <c r="G60" s="10"/>
      <c r="H60" s="10"/>
      <c r="I60" s="10"/>
      <c r="J60" s="5"/>
    </row>
    <row r="61" spans="2:10" s="6" customFormat="1" ht="15" customHeight="1">
      <c r="B61" s="14"/>
      <c r="C61" s="22"/>
      <c r="D61" s="18"/>
      <c r="E61" s="4"/>
      <c r="F61" s="10"/>
      <c r="G61" s="10"/>
      <c r="H61" s="10"/>
      <c r="I61" s="10"/>
      <c r="J61" s="5"/>
    </row>
    <row r="62" spans="2:10" s="6" customFormat="1" ht="15" customHeight="1">
      <c r="B62" s="14"/>
      <c r="C62" s="22"/>
      <c r="D62" s="18"/>
      <c r="E62" s="4"/>
      <c r="F62" s="10"/>
      <c r="G62" s="10"/>
      <c r="H62" s="10"/>
      <c r="I62" s="10"/>
      <c r="J62" s="5"/>
    </row>
    <row r="63" spans="2:10" s="6" customFormat="1" ht="15" customHeight="1">
      <c r="B63" s="14"/>
      <c r="C63" s="22"/>
      <c r="D63" s="18"/>
      <c r="E63" s="4"/>
      <c r="F63" s="11"/>
      <c r="G63" s="11"/>
      <c r="H63" s="11"/>
      <c r="I63" s="11"/>
      <c r="J63" s="5"/>
    </row>
    <row r="64" spans="2:10" s="6" customFormat="1" ht="15" customHeight="1">
      <c r="B64" s="14"/>
      <c r="C64" s="22"/>
      <c r="D64" s="18"/>
      <c r="E64" s="4"/>
      <c r="F64" s="10"/>
      <c r="G64" s="10"/>
      <c r="H64" s="10"/>
      <c r="I64" s="10"/>
      <c r="J64" s="5"/>
    </row>
    <row r="65" spans="2:10" s="6" customFormat="1" ht="15" customHeight="1">
      <c r="B65" s="14"/>
      <c r="C65" s="22"/>
      <c r="D65" s="18"/>
      <c r="E65" s="4"/>
      <c r="F65" s="10"/>
      <c r="G65" s="10"/>
      <c r="H65" s="10"/>
      <c r="I65" s="10"/>
      <c r="J65" s="5"/>
    </row>
    <row r="66" spans="2:10" s="6" customFormat="1" ht="15" customHeight="1">
      <c r="B66" s="14"/>
      <c r="C66" s="22"/>
      <c r="D66" s="18"/>
      <c r="E66" s="4"/>
      <c r="F66" s="10"/>
      <c r="G66" s="10"/>
      <c r="H66" s="10"/>
      <c r="I66" s="10"/>
      <c r="J66" s="5"/>
    </row>
    <row r="67" spans="2:10" s="6" customFormat="1" ht="15" customHeight="1">
      <c r="B67" s="14"/>
      <c r="C67" s="22"/>
      <c r="D67" s="18"/>
      <c r="E67" s="4"/>
      <c r="F67" s="10"/>
      <c r="G67" s="10"/>
      <c r="H67" s="10"/>
      <c r="I67" s="10"/>
      <c r="J67" s="5"/>
    </row>
    <row r="68" spans="2:10" s="6" customFormat="1" ht="15" customHeight="1">
      <c r="B68" s="14"/>
      <c r="C68" s="22"/>
      <c r="D68" s="18"/>
      <c r="E68" s="4"/>
      <c r="F68" s="10"/>
      <c r="G68" s="10"/>
      <c r="H68" s="10"/>
      <c r="I68" s="10"/>
      <c r="J68" s="5"/>
    </row>
    <row r="69" spans="2:10" s="6" customFormat="1" ht="15" customHeight="1">
      <c r="B69" s="14"/>
      <c r="C69" s="22"/>
      <c r="D69" s="18"/>
      <c r="E69" s="4"/>
      <c r="F69" s="10"/>
      <c r="G69" s="10"/>
      <c r="H69" s="10"/>
      <c r="I69" s="10"/>
      <c r="J69" s="5"/>
    </row>
    <row r="70" spans="2:10" s="6" customFormat="1" ht="15" customHeight="1">
      <c r="B70" s="14"/>
      <c r="C70" s="22"/>
      <c r="D70" s="18"/>
      <c r="E70" s="4"/>
      <c r="F70" s="10"/>
      <c r="G70" s="10"/>
      <c r="H70" s="10"/>
      <c r="I70" s="10"/>
      <c r="J70" s="5"/>
    </row>
    <row r="71" spans="2:10" s="6" customFormat="1" ht="15" customHeight="1">
      <c r="B71" s="14"/>
      <c r="C71" s="22"/>
      <c r="D71" s="18"/>
      <c r="E71" s="4"/>
      <c r="F71" s="10"/>
      <c r="G71" s="10"/>
      <c r="H71" s="10"/>
      <c r="I71" s="10"/>
      <c r="J71" s="5"/>
    </row>
    <row r="72" spans="2:10" s="6" customFormat="1" ht="15" customHeight="1">
      <c r="B72" s="14"/>
      <c r="C72" s="22"/>
      <c r="D72" s="18"/>
      <c r="E72" s="4"/>
      <c r="F72" s="10"/>
      <c r="G72" s="10"/>
      <c r="H72" s="10"/>
      <c r="I72" s="10"/>
      <c r="J72" s="5"/>
    </row>
    <row r="73" spans="2:10" s="6" customFormat="1" ht="15" customHeight="1">
      <c r="B73" s="14"/>
      <c r="C73" s="22"/>
      <c r="D73" s="18"/>
      <c r="E73" s="4"/>
      <c r="F73" s="10"/>
      <c r="G73" s="10"/>
      <c r="H73" s="10"/>
      <c r="I73" s="10"/>
      <c r="J73" s="5"/>
    </row>
    <row r="74" spans="2:10" s="6" customFormat="1" ht="15" customHeight="1">
      <c r="B74" s="14"/>
      <c r="C74" s="22"/>
      <c r="D74" s="18"/>
      <c r="E74" s="4"/>
      <c r="F74" s="10"/>
      <c r="G74" s="10"/>
      <c r="H74" s="10"/>
      <c r="I74" s="10"/>
      <c r="J74" s="5"/>
    </row>
    <row r="75" spans="2:10" s="6" customFormat="1" ht="15" customHeight="1">
      <c r="B75" s="14"/>
      <c r="C75" s="22"/>
      <c r="D75" s="18"/>
      <c r="E75" s="4"/>
      <c r="F75" s="10"/>
      <c r="G75" s="10"/>
      <c r="H75" s="10"/>
      <c r="I75" s="10"/>
      <c r="J75" s="5"/>
    </row>
    <row r="76" spans="2:10" s="6" customFormat="1" ht="15" customHeight="1">
      <c r="B76" s="14"/>
      <c r="C76" s="22"/>
      <c r="D76" s="18"/>
      <c r="E76" s="4"/>
      <c r="F76" s="10"/>
      <c r="G76" s="10"/>
      <c r="H76" s="10"/>
      <c r="I76" s="10"/>
      <c r="J76" s="5"/>
    </row>
    <row r="77" spans="2:10" s="6" customFormat="1" ht="15" customHeight="1">
      <c r="B77" s="14"/>
      <c r="C77" s="14"/>
      <c r="D77" s="19"/>
      <c r="E77" s="4"/>
      <c r="F77" s="10"/>
      <c r="G77" s="10"/>
      <c r="H77" s="10"/>
      <c r="I77" s="10"/>
      <c r="J77" s="5"/>
    </row>
    <row r="78" spans="2:10" s="6" customFormat="1" ht="15" customHeight="1">
      <c r="B78" s="14"/>
      <c r="C78" s="14"/>
      <c r="D78" s="19"/>
      <c r="E78" s="4"/>
      <c r="F78" s="10"/>
      <c r="G78" s="10"/>
      <c r="H78" s="10"/>
      <c r="I78" s="10"/>
      <c r="J78" s="5"/>
    </row>
    <row r="79" spans="2:10" s="6" customFormat="1" ht="15" customHeight="1">
      <c r="B79" s="14"/>
      <c r="C79" s="14"/>
      <c r="D79" s="19"/>
      <c r="E79" s="4"/>
      <c r="F79" s="10"/>
      <c r="G79" s="10"/>
      <c r="H79" s="10"/>
      <c r="I79" s="10"/>
      <c r="J79" s="5"/>
    </row>
    <row r="80" spans="2:10" s="6" customFormat="1" ht="15" customHeight="1">
      <c r="B80" s="14"/>
      <c r="C80" s="14"/>
      <c r="D80" s="19"/>
      <c r="E80" s="4"/>
      <c r="F80" s="10"/>
      <c r="G80" s="10"/>
      <c r="H80" s="10"/>
      <c r="I80" s="10"/>
      <c r="J80" s="5"/>
    </row>
    <row r="81" spans="2:10" s="6" customFormat="1" ht="15" customHeight="1">
      <c r="B81" s="14"/>
      <c r="C81" s="14"/>
      <c r="D81" s="19"/>
      <c r="E81" s="4"/>
      <c r="F81" s="10"/>
      <c r="G81" s="10"/>
      <c r="H81" s="10"/>
      <c r="I81" s="10"/>
      <c r="J81" s="5"/>
    </row>
    <row r="82" spans="2:10" s="6" customFormat="1" ht="15" customHeight="1">
      <c r="B82" s="14"/>
      <c r="C82" s="14"/>
      <c r="D82" s="19"/>
      <c r="E82" s="4"/>
      <c r="F82" s="10"/>
      <c r="G82" s="10"/>
      <c r="H82" s="10"/>
      <c r="I82" s="10"/>
      <c r="J82" s="5"/>
    </row>
    <row r="83" spans="2:10" s="6" customFormat="1" ht="15" customHeight="1">
      <c r="B83" s="14"/>
      <c r="C83" s="14"/>
      <c r="D83" s="19"/>
      <c r="E83" s="4"/>
      <c r="F83" s="10"/>
      <c r="G83" s="10"/>
      <c r="H83" s="10"/>
      <c r="I83" s="10"/>
      <c r="J83" s="5"/>
    </row>
    <row r="84" spans="2:10" s="6" customFormat="1" ht="15" customHeight="1">
      <c r="B84" s="14"/>
      <c r="C84" s="14"/>
      <c r="D84" s="19"/>
      <c r="E84" s="4"/>
      <c r="F84" s="10"/>
      <c r="G84" s="10"/>
      <c r="H84" s="10"/>
      <c r="I84" s="10"/>
      <c r="J84" s="5"/>
    </row>
    <row r="85" spans="2:10" s="6" customFormat="1" ht="15" customHeight="1">
      <c r="B85" s="14"/>
      <c r="C85" s="14"/>
      <c r="D85" s="19"/>
      <c r="E85" s="4"/>
      <c r="F85" s="10"/>
      <c r="G85" s="10"/>
      <c r="H85" s="10"/>
      <c r="I85" s="10"/>
      <c r="J85" s="5"/>
    </row>
    <row r="86" spans="2:10" s="6" customFormat="1" ht="15" customHeight="1">
      <c r="B86" s="14"/>
      <c r="C86" s="14"/>
      <c r="D86" s="19"/>
      <c r="E86" s="4"/>
      <c r="F86" s="10"/>
      <c r="G86" s="10"/>
      <c r="H86" s="10"/>
      <c r="I86" s="10"/>
      <c r="J86" s="5"/>
    </row>
    <row r="87" spans="2:10" s="6" customFormat="1" ht="15" customHeight="1">
      <c r="B87" s="14"/>
      <c r="C87" s="14"/>
      <c r="D87" s="19"/>
      <c r="E87" s="4"/>
      <c r="F87" s="10"/>
      <c r="G87" s="10"/>
      <c r="H87" s="10"/>
      <c r="I87" s="10"/>
      <c r="J87" s="5"/>
    </row>
    <row r="88" spans="2:10" s="6" customFormat="1" ht="15" customHeight="1">
      <c r="B88" s="14"/>
      <c r="C88" s="14"/>
      <c r="D88" s="19"/>
      <c r="E88" s="4"/>
      <c r="F88" s="10"/>
      <c r="G88" s="10"/>
      <c r="H88" s="10"/>
      <c r="I88" s="10"/>
      <c r="J88" s="5"/>
    </row>
    <row r="89" spans="2:10" s="6" customFormat="1" ht="15" customHeight="1">
      <c r="B89" s="14"/>
      <c r="C89" s="14"/>
      <c r="D89" s="19"/>
      <c r="E89" s="4"/>
      <c r="F89" s="10"/>
      <c r="G89" s="10"/>
      <c r="H89" s="10"/>
      <c r="I89" s="10"/>
      <c r="J89" s="5"/>
    </row>
    <row r="90" spans="2:10" s="6" customFormat="1" ht="15" customHeight="1">
      <c r="B90" s="14"/>
      <c r="C90" s="14"/>
      <c r="D90" s="19"/>
      <c r="E90" s="4"/>
      <c r="F90" s="10"/>
      <c r="G90" s="10"/>
      <c r="H90" s="10"/>
      <c r="I90" s="10"/>
      <c r="J90" s="5"/>
    </row>
    <row r="91" spans="2:10" s="6" customFormat="1" ht="15" customHeight="1">
      <c r="B91" s="14"/>
      <c r="C91" s="14"/>
      <c r="D91" s="19"/>
      <c r="E91" s="4"/>
      <c r="F91" s="10"/>
      <c r="G91" s="10"/>
      <c r="H91" s="10"/>
      <c r="I91" s="10"/>
      <c r="J91" s="5"/>
    </row>
    <row r="92" spans="2:10" s="6" customFormat="1" ht="15" customHeight="1">
      <c r="B92" s="14"/>
      <c r="C92" s="14"/>
      <c r="D92" s="19"/>
      <c r="E92" s="4"/>
      <c r="F92" s="10"/>
      <c r="G92" s="10"/>
      <c r="H92" s="10"/>
      <c r="I92" s="10"/>
      <c r="J92" s="5"/>
    </row>
    <row r="93" spans="2:10" s="6" customFormat="1" ht="15" customHeight="1">
      <c r="B93" s="14"/>
      <c r="C93" s="14"/>
      <c r="D93" s="19"/>
      <c r="E93" s="4"/>
      <c r="F93" s="10"/>
      <c r="G93" s="10"/>
      <c r="H93" s="10"/>
      <c r="I93" s="10"/>
      <c r="J93" s="5"/>
    </row>
    <row r="94" spans="2:10" s="6" customFormat="1" ht="15" customHeight="1">
      <c r="B94" s="14"/>
      <c r="C94" s="14"/>
      <c r="D94" s="19"/>
      <c r="E94" s="4"/>
      <c r="F94" s="10"/>
      <c r="G94" s="10"/>
      <c r="H94" s="10"/>
      <c r="I94" s="10"/>
      <c r="J94" s="5"/>
    </row>
    <row r="95" spans="2:10" s="6" customFormat="1" ht="15" customHeight="1">
      <c r="B95" s="14"/>
      <c r="C95" s="14"/>
      <c r="D95" s="19"/>
      <c r="E95" s="4"/>
      <c r="F95" s="10"/>
      <c r="G95" s="10"/>
      <c r="H95" s="10"/>
      <c r="I95" s="10"/>
      <c r="J95" s="5"/>
    </row>
    <row r="96" spans="2:10" s="6" customFormat="1" ht="15" customHeight="1">
      <c r="B96" s="14"/>
      <c r="C96" s="14"/>
      <c r="D96" s="19"/>
      <c r="E96" s="4"/>
      <c r="F96" s="10"/>
      <c r="G96" s="10"/>
      <c r="H96" s="10"/>
      <c r="I96" s="10"/>
      <c r="J96" s="5"/>
    </row>
    <row r="97" spans="2:10" s="6" customFormat="1" ht="15" customHeight="1">
      <c r="B97" s="14"/>
      <c r="C97" s="14"/>
      <c r="D97" s="19"/>
      <c r="E97" s="4"/>
      <c r="F97" s="10"/>
      <c r="G97" s="10"/>
      <c r="H97" s="10"/>
      <c r="I97" s="10"/>
      <c r="J97" s="5"/>
    </row>
    <row r="98" spans="2:10" s="6" customFormat="1" ht="15" customHeight="1">
      <c r="B98" s="14"/>
      <c r="C98" s="14"/>
      <c r="D98" s="19"/>
      <c r="E98" s="4"/>
      <c r="F98" s="10"/>
      <c r="G98" s="10"/>
      <c r="H98" s="10"/>
      <c r="I98" s="10"/>
      <c r="J98" s="5"/>
    </row>
    <row r="99" spans="2:10" s="6" customFormat="1" ht="15" customHeight="1">
      <c r="B99" s="14"/>
      <c r="C99" s="14"/>
      <c r="D99" s="19"/>
      <c r="E99" s="4"/>
      <c r="F99" s="10"/>
      <c r="G99" s="10"/>
      <c r="H99" s="10"/>
      <c r="I99" s="10"/>
      <c r="J99" s="5"/>
    </row>
    <row r="100" spans="2:10" s="6" customFormat="1" ht="15" customHeight="1">
      <c r="B100" s="14"/>
      <c r="C100" s="14"/>
      <c r="D100" s="19"/>
      <c r="E100" s="4"/>
      <c r="F100" s="10"/>
      <c r="G100" s="10"/>
      <c r="H100" s="10"/>
      <c r="I100" s="10"/>
      <c r="J100" s="5"/>
    </row>
    <row r="101" spans="2:10" s="6" customFormat="1" ht="15" customHeight="1">
      <c r="B101" s="14"/>
      <c r="C101" s="14"/>
      <c r="D101" s="19"/>
      <c r="E101" s="4"/>
      <c r="F101" s="10"/>
      <c r="G101" s="10"/>
      <c r="H101" s="10"/>
      <c r="I101" s="10"/>
      <c r="J101" s="5"/>
    </row>
    <row r="102" spans="2:10" s="6" customFormat="1" ht="15" customHeight="1">
      <c r="B102" s="14"/>
      <c r="C102" s="14"/>
      <c r="D102" s="19"/>
      <c r="E102" s="4"/>
      <c r="F102" s="10"/>
      <c r="G102" s="10"/>
      <c r="H102" s="10"/>
      <c r="I102" s="10"/>
      <c r="J102" s="5"/>
    </row>
    <row r="103" spans="2:10" s="6" customFormat="1" ht="15" customHeight="1">
      <c r="B103" s="14"/>
      <c r="C103" s="14"/>
      <c r="D103" s="19"/>
      <c r="E103" s="4"/>
      <c r="F103" s="10"/>
      <c r="G103" s="10"/>
      <c r="H103" s="10"/>
      <c r="I103" s="10"/>
      <c r="J103" s="5"/>
    </row>
    <row r="104" spans="2:10" s="6" customFormat="1" ht="15" customHeight="1">
      <c r="B104" s="14"/>
      <c r="C104" s="14"/>
      <c r="D104" s="19"/>
      <c r="E104" s="4"/>
      <c r="F104" s="10"/>
      <c r="G104" s="10"/>
      <c r="H104" s="10"/>
      <c r="I104" s="10"/>
      <c r="J104" s="5"/>
    </row>
    <row r="105" spans="2:10" s="6" customFormat="1" ht="15" customHeight="1">
      <c r="B105" s="14"/>
      <c r="C105" s="14"/>
      <c r="D105" s="19"/>
      <c r="E105" s="4"/>
      <c r="F105" s="10"/>
      <c r="G105" s="10"/>
      <c r="H105" s="10"/>
      <c r="I105" s="10"/>
      <c r="J105" s="5"/>
    </row>
    <row r="106" spans="2:10" s="6" customFormat="1" ht="15" customHeight="1">
      <c r="B106" s="14"/>
      <c r="C106" s="14"/>
      <c r="D106" s="19"/>
      <c r="E106" s="4"/>
      <c r="F106" s="10"/>
      <c r="G106" s="10"/>
      <c r="H106" s="10"/>
      <c r="I106" s="10"/>
      <c r="J106" s="5"/>
    </row>
    <row r="107" spans="2:10" s="6" customFormat="1" ht="15" customHeight="1">
      <c r="B107" s="14"/>
      <c r="C107" s="14"/>
      <c r="D107" s="19"/>
      <c r="E107" s="4"/>
      <c r="F107" s="10"/>
      <c r="G107" s="10"/>
      <c r="H107" s="10"/>
      <c r="I107" s="10"/>
      <c r="J107" s="5"/>
    </row>
    <row r="108" spans="2:10" s="6" customFormat="1" ht="15" customHeight="1">
      <c r="B108" s="14"/>
      <c r="C108" s="14"/>
      <c r="D108" s="19"/>
      <c r="E108" s="4"/>
      <c r="F108" s="10"/>
      <c r="G108" s="10"/>
      <c r="H108" s="10"/>
      <c r="I108" s="10"/>
      <c r="J108" s="5"/>
    </row>
    <row r="109" spans="2:10" s="6" customFormat="1" ht="15" customHeight="1">
      <c r="B109" s="14"/>
      <c r="C109" s="14"/>
      <c r="D109" s="19"/>
      <c r="E109" s="4"/>
      <c r="F109" s="10"/>
      <c r="G109" s="10"/>
      <c r="H109" s="10"/>
      <c r="I109" s="10"/>
      <c r="J109" s="5"/>
    </row>
    <row r="110" spans="2:10" s="6" customFormat="1" ht="15" customHeight="1">
      <c r="B110" s="14"/>
      <c r="C110" s="14"/>
      <c r="D110" s="19"/>
      <c r="E110" s="4"/>
      <c r="F110" s="10"/>
      <c r="G110" s="10"/>
      <c r="H110" s="10"/>
      <c r="I110" s="10"/>
      <c r="J110" s="5"/>
    </row>
    <row r="111" spans="2:10" s="6" customFormat="1" ht="15" customHeight="1">
      <c r="B111" s="14"/>
      <c r="C111" s="14"/>
      <c r="D111" s="19"/>
      <c r="E111" s="4"/>
      <c r="F111" s="10"/>
      <c r="G111" s="10"/>
      <c r="H111" s="10"/>
      <c r="I111" s="10"/>
      <c r="J111" s="5"/>
    </row>
    <row r="112" spans="2:10" s="6" customFormat="1" ht="15" customHeight="1">
      <c r="B112" s="14"/>
      <c r="C112" s="14"/>
      <c r="D112" s="19"/>
      <c r="E112" s="4"/>
      <c r="F112" s="10"/>
      <c r="G112" s="10"/>
      <c r="H112" s="10"/>
      <c r="I112" s="10"/>
      <c r="J112" s="5"/>
    </row>
    <row r="113" spans="2:10" s="6" customFormat="1" ht="15" customHeight="1">
      <c r="B113" s="14"/>
      <c r="C113" s="14"/>
      <c r="D113" s="19"/>
      <c r="E113" s="4"/>
      <c r="F113" s="10"/>
      <c r="G113" s="10"/>
      <c r="H113" s="10"/>
      <c r="I113" s="10"/>
      <c r="J113" s="5"/>
    </row>
    <row r="114" spans="2:10" s="6" customFormat="1" ht="15" customHeight="1">
      <c r="B114" s="14"/>
      <c r="C114" s="14"/>
      <c r="D114" s="19"/>
      <c r="E114" s="4"/>
      <c r="F114" s="10"/>
      <c r="G114" s="10"/>
      <c r="H114" s="10"/>
      <c r="I114" s="10"/>
      <c r="J114" s="5"/>
    </row>
    <row r="115" spans="2:10" s="6" customFormat="1" ht="15" customHeight="1">
      <c r="B115" s="14"/>
      <c r="C115" s="14"/>
      <c r="D115" s="19"/>
      <c r="E115" s="4"/>
      <c r="F115" s="10"/>
      <c r="G115" s="10"/>
      <c r="H115" s="10"/>
      <c r="I115" s="10"/>
      <c r="J115" s="5"/>
    </row>
    <row r="116" spans="2:10" s="6" customFormat="1" ht="15" customHeight="1">
      <c r="B116" s="14"/>
      <c r="C116" s="14"/>
      <c r="D116" s="19"/>
      <c r="E116" s="4"/>
      <c r="F116" s="10"/>
      <c r="G116" s="10"/>
      <c r="H116" s="10"/>
      <c r="I116" s="10"/>
      <c r="J116" s="5"/>
    </row>
    <row r="117" spans="2:10" s="6" customFormat="1" ht="15" customHeight="1">
      <c r="B117" s="14"/>
      <c r="C117" s="14"/>
      <c r="D117" s="19"/>
      <c r="E117" s="4"/>
      <c r="F117" s="10"/>
      <c r="G117" s="10"/>
      <c r="H117" s="10"/>
      <c r="I117" s="10"/>
      <c r="J117" s="5"/>
    </row>
    <row r="118" spans="2:10" s="6" customFormat="1" ht="15" customHeight="1">
      <c r="B118" s="14"/>
      <c r="C118" s="14"/>
      <c r="D118" s="19"/>
      <c r="E118" s="4"/>
      <c r="F118" s="10"/>
      <c r="G118" s="10"/>
      <c r="H118" s="10"/>
      <c r="I118" s="10"/>
      <c r="J118" s="5"/>
    </row>
    <row r="119" spans="2:10" s="6" customFormat="1" ht="15" customHeight="1">
      <c r="B119" s="14"/>
      <c r="C119" s="14"/>
      <c r="D119" s="19"/>
      <c r="E119" s="4"/>
      <c r="F119" s="10"/>
      <c r="G119" s="10"/>
      <c r="H119" s="10"/>
      <c r="I119" s="10"/>
      <c r="J119" s="5"/>
    </row>
    <row r="120" spans="2:10" s="6" customFormat="1" ht="15" customHeight="1">
      <c r="B120" s="14"/>
      <c r="C120" s="14"/>
      <c r="D120" s="19"/>
      <c r="E120" s="4"/>
      <c r="F120" s="10"/>
      <c r="G120" s="10"/>
      <c r="H120" s="10"/>
      <c r="I120" s="10"/>
      <c r="J120" s="5"/>
    </row>
    <row r="121" spans="2:10" s="6" customFormat="1" ht="15" customHeight="1">
      <c r="B121" s="14"/>
      <c r="C121" s="14"/>
      <c r="D121" s="19"/>
      <c r="E121" s="4"/>
      <c r="F121" s="10"/>
      <c r="G121" s="10"/>
      <c r="H121" s="10"/>
      <c r="I121" s="10"/>
      <c r="J121" s="5"/>
    </row>
    <row r="122" spans="2:10" s="6" customFormat="1" ht="15" customHeight="1">
      <c r="B122" s="14"/>
      <c r="C122" s="14"/>
      <c r="D122" s="19"/>
      <c r="E122" s="4"/>
      <c r="F122" s="10"/>
      <c r="G122" s="10"/>
      <c r="H122" s="10"/>
      <c r="I122" s="10"/>
      <c r="J122" s="5"/>
    </row>
    <row r="123" spans="2:10" s="6" customFormat="1" ht="15" customHeight="1">
      <c r="B123" s="14"/>
      <c r="C123" s="14"/>
      <c r="D123" s="19"/>
      <c r="E123" s="4"/>
      <c r="F123" s="10"/>
      <c r="G123" s="10"/>
      <c r="H123" s="10"/>
      <c r="I123" s="10"/>
      <c r="J123" s="5"/>
    </row>
    <row r="124" spans="2:10" s="6" customFormat="1" ht="15" customHeight="1">
      <c r="B124" s="14"/>
      <c r="C124" s="14"/>
      <c r="D124" s="19"/>
      <c r="E124" s="4"/>
      <c r="F124" s="10"/>
      <c r="G124" s="10"/>
      <c r="H124" s="10"/>
      <c r="I124" s="10"/>
      <c r="J124" s="5"/>
    </row>
    <row r="125" spans="2:10" s="6" customFormat="1" ht="15" customHeight="1">
      <c r="B125" s="14"/>
      <c r="C125" s="14"/>
      <c r="D125" s="19"/>
      <c r="E125" s="4"/>
      <c r="F125" s="10"/>
      <c r="G125" s="10"/>
      <c r="H125" s="10"/>
      <c r="I125" s="10"/>
      <c r="J125" s="5"/>
    </row>
    <row r="126" spans="2:10" s="6" customFormat="1" ht="15" customHeight="1">
      <c r="B126" s="14"/>
      <c r="C126" s="14"/>
      <c r="D126" s="19"/>
      <c r="E126" s="4"/>
      <c r="F126" s="10"/>
      <c r="G126" s="10"/>
      <c r="H126" s="10"/>
      <c r="I126" s="10"/>
      <c r="J126" s="5"/>
    </row>
    <row r="127" spans="2:10" s="6" customFormat="1" ht="15" customHeight="1">
      <c r="B127" s="14"/>
      <c r="C127" s="14"/>
      <c r="D127" s="19"/>
      <c r="E127" s="4"/>
      <c r="F127" s="10"/>
      <c r="G127" s="10"/>
      <c r="H127" s="10"/>
      <c r="I127" s="10"/>
      <c r="J127" s="5"/>
    </row>
    <row r="128" spans="2:10" s="6" customFormat="1" ht="15" customHeight="1">
      <c r="B128" s="14"/>
      <c r="C128" s="14"/>
      <c r="D128" s="19"/>
      <c r="E128" s="4"/>
      <c r="F128" s="10"/>
      <c r="G128" s="10"/>
      <c r="H128" s="10"/>
      <c r="I128" s="10"/>
      <c r="J128" s="5"/>
    </row>
    <row r="129" spans="2:10" s="6" customFormat="1" ht="15" customHeight="1">
      <c r="B129" s="14"/>
      <c r="C129" s="14"/>
      <c r="D129" s="19"/>
      <c r="E129" s="4"/>
      <c r="F129" s="10"/>
      <c r="G129" s="10"/>
      <c r="H129" s="10"/>
      <c r="I129" s="10"/>
      <c r="J129" s="5"/>
    </row>
    <row r="130" spans="2:10" s="6" customFormat="1" ht="15" customHeight="1">
      <c r="B130" s="14"/>
      <c r="C130" s="14"/>
      <c r="D130" s="19"/>
      <c r="E130" s="4"/>
      <c r="F130" s="10"/>
      <c r="G130" s="10"/>
      <c r="H130" s="10"/>
      <c r="I130" s="10"/>
      <c r="J130" s="5"/>
    </row>
    <row r="131" spans="2:10" s="6" customFormat="1" ht="15" customHeight="1">
      <c r="B131" s="14"/>
      <c r="C131" s="14"/>
      <c r="D131" s="19"/>
      <c r="E131" s="4"/>
      <c r="F131" s="10"/>
      <c r="G131" s="10"/>
      <c r="H131" s="10"/>
      <c r="I131" s="10"/>
      <c r="J131" s="5"/>
    </row>
    <row r="132" spans="2:10" s="6" customFormat="1" ht="15" customHeight="1">
      <c r="B132" s="14"/>
      <c r="C132" s="14"/>
      <c r="D132" s="19"/>
      <c r="E132" s="4"/>
      <c r="F132" s="10"/>
      <c r="G132" s="10"/>
      <c r="H132" s="10"/>
      <c r="I132" s="10"/>
      <c r="J132" s="5"/>
    </row>
    <row r="133" spans="2:10" s="6" customFormat="1" ht="15" customHeight="1">
      <c r="B133" s="14"/>
      <c r="C133" s="14"/>
      <c r="D133" s="19"/>
      <c r="E133" s="4"/>
      <c r="F133" s="10"/>
      <c r="G133" s="10"/>
      <c r="H133" s="10"/>
      <c r="I133" s="10"/>
      <c r="J133" s="5"/>
    </row>
    <row r="134" spans="2:10" s="6" customFormat="1" ht="15" customHeight="1">
      <c r="B134" s="14"/>
      <c r="C134" s="14"/>
      <c r="D134" s="19"/>
      <c r="E134" s="4"/>
      <c r="F134" s="10"/>
      <c r="G134" s="10"/>
      <c r="H134" s="10"/>
      <c r="I134" s="10"/>
      <c r="J134" s="5"/>
    </row>
    <row r="135" spans="2:10" s="6" customFormat="1" ht="15" customHeight="1">
      <c r="B135" s="14"/>
      <c r="C135" s="14"/>
      <c r="D135" s="19"/>
      <c r="E135" s="4"/>
      <c r="F135" s="10"/>
      <c r="G135" s="10"/>
      <c r="H135" s="10"/>
      <c r="I135" s="10"/>
      <c r="J135" s="5"/>
    </row>
    <row r="136" spans="2:10" s="6" customFormat="1" ht="15" customHeight="1">
      <c r="B136" s="14"/>
      <c r="C136" s="14"/>
      <c r="D136" s="19"/>
      <c r="E136" s="4"/>
      <c r="F136" s="10"/>
      <c r="G136" s="10"/>
      <c r="H136" s="10"/>
      <c r="I136" s="10"/>
      <c r="J136" s="5"/>
    </row>
    <row r="137" spans="2:10" s="6" customFormat="1" ht="15" customHeight="1">
      <c r="B137" s="14"/>
      <c r="C137" s="14"/>
      <c r="D137" s="19"/>
      <c r="E137" s="4"/>
      <c r="F137" s="10"/>
      <c r="G137" s="10"/>
      <c r="H137" s="10"/>
      <c r="I137" s="10"/>
      <c r="J137" s="5"/>
    </row>
    <row r="138" spans="2:10" s="6" customFormat="1" ht="15" customHeight="1">
      <c r="B138" s="14"/>
      <c r="C138" s="14"/>
      <c r="D138" s="19"/>
      <c r="E138" s="4"/>
      <c r="F138" s="10"/>
      <c r="G138" s="10"/>
      <c r="H138" s="10"/>
      <c r="I138" s="10"/>
      <c r="J138" s="5"/>
    </row>
    <row r="139" spans="2:10" s="6" customFormat="1" ht="15" customHeight="1">
      <c r="B139" s="14"/>
      <c r="C139" s="14"/>
      <c r="D139" s="19"/>
      <c r="E139" s="4"/>
      <c r="F139" s="10"/>
      <c r="G139" s="10"/>
      <c r="H139" s="10"/>
      <c r="I139" s="10"/>
      <c r="J139" s="5"/>
    </row>
    <row r="140" spans="2:10" s="6" customFormat="1" ht="15" customHeight="1">
      <c r="B140" s="14"/>
      <c r="C140" s="14"/>
      <c r="D140" s="19"/>
      <c r="E140" s="4"/>
      <c r="F140" s="10"/>
      <c r="G140" s="10"/>
      <c r="H140" s="10"/>
      <c r="I140" s="10"/>
      <c r="J140" s="5"/>
    </row>
    <row r="141" spans="2:10" s="6" customFormat="1" ht="15" customHeight="1">
      <c r="B141" s="14"/>
      <c r="C141" s="14"/>
      <c r="D141" s="19"/>
      <c r="E141" s="4"/>
      <c r="F141" s="10"/>
      <c r="G141" s="10"/>
      <c r="H141" s="10"/>
      <c r="I141" s="10"/>
      <c r="J141" s="5"/>
    </row>
    <row r="142" spans="2:10" s="6" customFormat="1" ht="15" customHeight="1">
      <c r="B142" s="14"/>
      <c r="C142" s="14"/>
      <c r="D142" s="19"/>
      <c r="E142" s="4"/>
      <c r="F142" s="10"/>
      <c r="G142" s="10"/>
      <c r="H142" s="10"/>
      <c r="I142" s="10"/>
      <c r="J142" s="5"/>
    </row>
    <row r="143" spans="2:10" s="6" customFormat="1" ht="15" customHeight="1">
      <c r="B143" s="14"/>
      <c r="C143" s="14"/>
      <c r="D143" s="19"/>
      <c r="E143" s="4"/>
      <c r="F143" s="10"/>
      <c r="G143" s="10"/>
      <c r="H143" s="10"/>
      <c r="I143" s="10"/>
      <c r="J143" s="5"/>
    </row>
    <row r="144" spans="2:10" s="6" customFormat="1" ht="15" customHeight="1">
      <c r="B144" s="14"/>
      <c r="C144" s="14"/>
      <c r="D144" s="19"/>
      <c r="E144" s="4"/>
      <c r="F144" s="10"/>
      <c r="G144" s="10"/>
      <c r="H144" s="10"/>
      <c r="I144" s="10"/>
      <c r="J144" s="5"/>
    </row>
    <row r="145" spans="2:10" s="6" customFormat="1" ht="15" customHeight="1">
      <c r="B145" s="14"/>
      <c r="C145" s="14"/>
      <c r="D145" s="19"/>
      <c r="E145" s="4"/>
      <c r="F145" s="10"/>
      <c r="G145" s="10"/>
      <c r="H145" s="10"/>
      <c r="I145" s="10"/>
      <c r="J145" s="5"/>
    </row>
    <row r="146" spans="2:10" s="6" customFormat="1" ht="15" customHeight="1">
      <c r="B146" s="14"/>
      <c r="C146" s="14"/>
      <c r="D146" s="19"/>
      <c r="E146" s="4"/>
      <c r="F146" s="10"/>
      <c r="G146" s="10"/>
      <c r="H146" s="10"/>
      <c r="I146" s="10"/>
      <c r="J146" s="5"/>
    </row>
    <row r="147" spans="2:10" s="6" customFormat="1" ht="15" customHeight="1">
      <c r="B147" s="14"/>
      <c r="C147" s="14"/>
      <c r="D147" s="19"/>
      <c r="E147" s="4"/>
      <c r="F147" s="10"/>
      <c r="G147" s="10"/>
      <c r="H147" s="10"/>
      <c r="I147" s="10"/>
      <c r="J147" s="5"/>
    </row>
    <row r="148" spans="2:10" s="6" customFormat="1" ht="15" customHeight="1">
      <c r="B148" s="14"/>
      <c r="C148" s="14"/>
      <c r="D148" s="19"/>
      <c r="E148" s="4"/>
      <c r="F148" s="10"/>
      <c r="G148" s="10"/>
      <c r="H148" s="10"/>
      <c r="I148" s="10"/>
      <c r="J148" s="5"/>
    </row>
    <row r="149" spans="2:10" s="6" customFormat="1" ht="15" customHeight="1">
      <c r="B149" s="14"/>
      <c r="C149" s="14"/>
      <c r="D149" s="19"/>
      <c r="E149" s="4"/>
      <c r="F149" s="10"/>
      <c r="G149" s="10"/>
      <c r="H149" s="10"/>
      <c r="I149" s="10"/>
      <c r="J149" s="5"/>
    </row>
    <row r="150" spans="2:10" s="6" customFormat="1" ht="15" customHeight="1">
      <c r="B150" s="14"/>
      <c r="C150" s="14"/>
      <c r="D150" s="19"/>
      <c r="E150" s="4"/>
      <c r="F150" s="10"/>
      <c r="G150" s="10"/>
      <c r="H150" s="10"/>
      <c r="I150" s="10"/>
      <c r="J150" s="5"/>
    </row>
    <row r="151" spans="2:10" s="6" customFormat="1" ht="15" customHeight="1">
      <c r="B151" s="14"/>
      <c r="C151" s="14"/>
      <c r="D151" s="19"/>
      <c r="E151" s="4"/>
      <c r="F151" s="10"/>
      <c r="G151" s="10"/>
      <c r="H151" s="10"/>
      <c r="I151" s="10"/>
      <c r="J151" s="5"/>
    </row>
    <row r="152" spans="2:10" s="6" customFormat="1" ht="15" customHeight="1">
      <c r="B152" s="14"/>
      <c r="C152" s="14"/>
      <c r="D152" s="19"/>
      <c r="E152" s="4"/>
      <c r="F152" s="10"/>
      <c r="G152" s="10"/>
      <c r="H152" s="10"/>
      <c r="I152" s="10"/>
      <c r="J152" s="5"/>
    </row>
    <row r="153" spans="2:10" s="6" customFormat="1" ht="15" customHeight="1">
      <c r="B153" s="14"/>
      <c r="C153" s="14"/>
      <c r="D153" s="19"/>
      <c r="E153" s="4"/>
      <c r="F153" s="10"/>
      <c r="G153" s="10"/>
      <c r="H153" s="10"/>
      <c r="I153" s="10"/>
      <c r="J153" s="5"/>
    </row>
    <row r="154" spans="2:10" s="6" customFormat="1" ht="15" customHeight="1">
      <c r="B154" s="14"/>
      <c r="C154" s="14"/>
      <c r="D154" s="19"/>
      <c r="E154" s="4"/>
      <c r="F154" s="10"/>
      <c r="G154" s="10"/>
      <c r="H154" s="10"/>
      <c r="I154" s="10"/>
      <c r="J154" s="5"/>
    </row>
    <row r="155" spans="2:10" s="6" customFormat="1" ht="15" customHeight="1">
      <c r="B155" s="14"/>
      <c r="C155" s="14"/>
      <c r="D155" s="19"/>
      <c r="E155" s="4"/>
      <c r="F155" s="10"/>
      <c r="G155" s="10"/>
      <c r="H155" s="10"/>
      <c r="I155" s="10"/>
      <c r="J155" s="5"/>
    </row>
    <row r="156" spans="2:10" s="6" customFormat="1" ht="15" customHeight="1">
      <c r="B156" s="14"/>
      <c r="C156" s="14"/>
      <c r="D156" s="19"/>
      <c r="E156" s="4"/>
      <c r="F156" s="10"/>
      <c r="G156" s="10"/>
      <c r="H156" s="10"/>
      <c r="I156" s="10"/>
      <c r="J156" s="5"/>
    </row>
    <row r="157" spans="2:10" s="6" customFormat="1" ht="15" customHeight="1">
      <c r="B157" s="14"/>
      <c r="C157" s="14"/>
      <c r="D157" s="19"/>
      <c r="E157" s="4"/>
      <c r="F157" s="10"/>
      <c r="G157" s="10"/>
      <c r="H157" s="10"/>
      <c r="I157" s="10"/>
      <c r="J157" s="5"/>
    </row>
    <row r="158" spans="2:10" s="6" customFormat="1" ht="15" customHeight="1">
      <c r="B158" s="14"/>
      <c r="C158" s="14"/>
      <c r="D158" s="19"/>
      <c r="E158" s="4"/>
      <c r="F158" s="10"/>
      <c r="G158" s="10"/>
      <c r="H158" s="10"/>
      <c r="I158" s="10"/>
      <c r="J158" s="5"/>
    </row>
    <row r="159" spans="2:10" s="6" customFormat="1" ht="15" customHeight="1">
      <c r="B159" s="14"/>
      <c r="C159" s="14"/>
      <c r="D159" s="19"/>
      <c r="E159" s="4"/>
      <c r="F159" s="10"/>
      <c r="G159" s="10"/>
      <c r="H159" s="10"/>
      <c r="I159" s="10"/>
      <c r="J159" s="5"/>
    </row>
    <row r="160" spans="2:10" s="6" customFormat="1" ht="15" customHeight="1">
      <c r="B160" s="14"/>
      <c r="C160" s="14"/>
      <c r="D160" s="19"/>
      <c r="E160" s="4"/>
      <c r="F160" s="10"/>
      <c r="G160" s="10"/>
      <c r="H160" s="10"/>
      <c r="I160" s="10"/>
      <c r="J160" s="5"/>
    </row>
    <row r="161" spans="2:10" s="6" customFormat="1" ht="15" customHeight="1">
      <c r="B161" s="14"/>
      <c r="C161" s="14"/>
      <c r="D161" s="19"/>
      <c r="E161" s="4"/>
      <c r="F161" s="10"/>
      <c r="G161" s="10"/>
      <c r="H161" s="10"/>
      <c r="I161" s="10"/>
      <c r="J161" s="5"/>
    </row>
    <row r="162" spans="2:10" s="6" customFormat="1" ht="15" customHeight="1">
      <c r="B162" s="14"/>
      <c r="C162" s="14"/>
      <c r="D162" s="19"/>
      <c r="E162" s="4"/>
      <c r="F162" s="10"/>
      <c r="G162" s="10"/>
      <c r="H162" s="10"/>
      <c r="I162" s="10"/>
      <c r="J162" s="5"/>
    </row>
    <row r="163" spans="2:10" s="6" customFormat="1" ht="15" customHeight="1">
      <c r="B163" s="14"/>
      <c r="C163" s="14"/>
      <c r="D163" s="19"/>
      <c r="E163" s="4"/>
      <c r="F163" s="10"/>
      <c r="G163" s="10"/>
      <c r="H163" s="10"/>
      <c r="I163" s="10"/>
      <c r="J163" s="5"/>
    </row>
    <row r="164" spans="2:10" s="6" customFormat="1" ht="15" customHeight="1">
      <c r="B164" s="14"/>
      <c r="C164" s="14"/>
      <c r="D164" s="19"/>
      <c r="E164" s="4"/>
      <c r="F164" s="10"/>
      <c r="G164" s="10"/>
      <c r="H164" s="10"/>
      <c r="I164" s="10"/>
      <c r="J164" s="5"/>
    </row>
    <row r="165" spans="2:10" s="6" customFormat="1" ht="15" customHeight="1">
      <c r="B165" s="14"/>
      <c r="C165" s="14"/>
      <c r="D165" s="19"/>
      <c r="E165" s="4"/>
      <c r="F165" s="10"/>
      <c r="G165" s="10"/>
      <c r="H165" s="10"/>
      <c r="I165" s="10"/>
      <c r="J165" s="5"/>
    </row>
    <row r="166" spans="2:10" s="6" customFormat="1" ht="15" customHeight="1">
      <c r="B166" s="14"/>
      <c r="C166" s="14"/>
      <c r="D166" s="19"/>
      <c r="E166" s="4"/>
      <c r="F166" s="10"/>
      <c r="G166" s="10"/>
      <c r="H166" s="10"/>
      <c r="I166" s="10"/>
      <c r="J166" s="5"/>
    </row>
    <row r="167" spans="2:10" s="6" customFormat="1" ht="15" customHeight="1">
      <c r="B167" s="14"/>
      <c r="C167" s="14"/>
      <c r="D167" s="19"/>
      <c r="E167" s="4"/>
      <c r="F167" s="10"/>
      <c r="G167" s="10"/>
      <c r="H167" s="10"/>
      <c r="I167" s="10"/>
      <c r="J167" s="5"/>
    </row>
    <row r="168" spans="2:10" s="6" customFormat="1" ht="15" customHeight="1">
      <c r="B168" s="14"/>
      <c r="C168" s="14"/>
      <c r="D168" s="19"/>
      <c r="E168" s="4"/>
      <c r="F168" s="10"/>
      <c r="G168" s="10"/>
      <c r="H168" s="10"/>
      <c r="I168" s="10"/>
      <c r="J168" s="5"/>
    </row>
    <row r="169" spans="2:10" s="6" customFormat="1" ht="15" customHeight="1">
      <c r="B169" s="14"/>
      <c r="C169" s="14"/>
      <c r="D169" s="19"/>
      <c r="E169" s="4"/>
      <c r="F169" s="10"/>
      <c r="G169" s="10"/>
      <c r="H169" s="10"/>
      <c r="I169" s="10"/>
      <c r="J169" s="5"/>
    </row>
    <row r="170" spans="2:10" s="6" customFormat="1" ht="15" customHeight="1">
      <c r="B170" s="14"/>
      <c r="C170" s="14"/>
      <c r="D170" s="19"/>
      <c r="E170" s="4"/>
      <c r="F170" s="10"/>
      <c r="G170" s="10"/>
      <c r="H170" s="10"/>
      <c r="I170" s="10"/>
      <c r="J170" s="5"/>
    </row>
    <row r="171" spans="2:10" s="6" customFormat="1" ht="15" customHeight="1">
      <c r="B171" s="14"/>
      <c r="C171" s="14"/>
      <c r="D171" s="19"/>
      <c r="E171" s="4"/>
      <c r="F171" s="10"/>
      <c r="G171" s="10"/>
      <c r="H171" s="10"/>
      <c r="I171" s="10"/>
      <c r="J171" s="5"/>
    </row>
    <row r="172" spans="2:10" s="6" customFormat="1" ht="15" customHeight="1">
      <c r="B172" s="14"/>
      <c r="C172" s="14"/>
      <c r="D172" s="19"/>
      <c r="E172" s="4"/>
      <c r="F172" s="10"/>
      <c r="G172" s="10"/>
      <c r="H172" s="10"/>
      <c r="I172" s="10"/>
      <c r="J172" s="5"/>
    </row>
    <row r="173" spans="2:10" s="6" customFormat="1" ht="15" customHeight="1">
      <c r="B173" s="14"/>
      <c r="C173" s="14"/>
      <c r="D173" s="19"/>
      <c r="E173" s="4"/>
      <c r="F173" s="10"/>
      <c r="G173" s="10"/>
      <c r="H173" s="10"/>
      <c r="I173" s="10"/>
      <c r="J173" s="5"/>
    </row>
    <row r="174" spans="2:10" s="6" customFormat="1" ht="15" customHeight="1">
      <c r="B174" s="14"/>
      <c r="C174" s="14"/>
      <c r="D174" s="19"/>
      <c r="E174" s="4"/>
      <c r="F174" s="10"/>
      <c r="G174" s="10"/>
      <c r="H174" s="10"/>
      <c r="I174" s="10"/>
      <c r="J174" s="5"/>
    </row>
    <row r="175" spans="2:10" s="6" customFormat="1" ht="15" customHeight="1">
      <c r="B175" s="14"/>
      <c r="C175" s="14"/>
      <c r="D175" s="19"/>
      <c r="E175" s="4"/>
      <c r="F175" s="10"/>
      <c r="G175" s="10"/>
      <c r="H175" s="10"/>
      <c r="I175" s="10"/>
      <c r="J175" s="5"/>
    </row>
    <row r="176" spans="2:10" s="6" customFormat="1" ht="15" customHeight="1">
      <c r="B176" s="14"/>
      <c r="C176" s="14"/>
      <c r="D176" s="19"/>
      <c r="E176" s="4"/>
      <c r="F176" s="10"/>
      <c r="G176" s="10"/>
      <c r="H176" s="10"/>
      <c r="I176" s="10"/>
      <c r="J176" s="5"/>
    </row>
    <row r="177" spans="2:10" s="6" customFormat="1" ht="15" customHeight="1">
      <c r="B177" s="14"/>
      <c r="C177" s="14"/>
      <c r="D177" s="19"/>
      <c r="E177" s="4"/>
      <c r="F177" s="10"/>
      <c r="G177" s="10"/>
      <c r="H177" s="10"/>
      <c r="I177" s="10"/>
      <c r="J177" s="5"/>
    </row>
    <row r="178" spans="2:10" s="6" customFormat="1" ht="15" customHeight="1">
      <c r="B178" s="14"/>
      <c r="C178" s="14"/>
      <c r="D178" s="19"/>
      <c r="E178" s="4"/>
      <c r="F178" s="10"/>
      <c r="G178" s="10"/>
      <c r="H178" s="10"/>
      <c r="I178" s="10"/>
      <c r="J178" s="5"/>
    </row>
    <row r="179" spans="2:10" s="6" customFormat="1" ht="15" customHeight="1">
      <c r="B179" s="14"/>
      <c r="C179" s="14"/>
      <c r="D179" s="19"/>
      <c r="E179" s="4"/>
      <c r="F179" s="10"/>
      <c r="G179" s="10"/>
      <c r="H179" s="10"/>
      <c r="I179" s="10"/>
      <c r="J179" s="5"/>
    </row>
    <row r="180" spans="2:10" s="6" customFormat="1" ht="15" customHeight="1">
      <c r="B180" s="14"/>
      <c r="C180" s="14"/>
      <c r="D180" s="19"/>
      <c r="E180" s="4"/>
      <c r="F180" s="10"/>
      <c r="G180" s="10"/>
      <c r="H180" s="10"/>
      <c r="I180" s="10"/>
      <c r="J180" s="5"/>
    </row>
    <row r="181" spans="2:10" s="6" customFormat="1" ht="15" customHeight="1">
      <c r="B181" s="14"/>
      <c r="C181" s="14"/>
      <c r="D181" s="19"/>
      <c r="E181" s="4"/>
      <c r="F181" s="10"/>
      <c r="G181" s="10"/>
      <c r="H181" s="10"/>
      <c r="I181" s="10"/>
      <c r="J181" s="5"/>
    </row>
    <row r="182" spans="2:10" s="6" customFormat="1" ht="15" customHeight="1">
      <c r="B182" s="14"/>
      <c r="C182" s="14"/>
      <c r="D182" s="19"/>
      <c r="E182" s="4"/>
      <c r="F182" s="10"/>
      <c r="G182" s="10"/>
      <c r="H182" s="10"/>
      <c r="I182" s="10"/>
      <c r="J182" s="5"/>
    </row>
    <row r="183" spans="2:10" s="6" customFormat="1" ht="15" customHeight="1">
      <c r="B183" s="14"/>
      <c r="C183" s="14"/>
      <c r="D183" s="19"/>
      <c r="E183" s="4"/>
      <c r="F183" s="10"/>
      <c r="G183" s="10"/>
      <c r="H183" s="10"/>
      <c r="I183" s="10"/>
      <c r="J183" s="5"/>
    </row>
    <row r="184" spans="2:10" s="6" customFormat="1" ht="15" customHeight="1">
      <c r="B184" s="14"/>
      <c r="C184" s="14"/>
      <c r="D184" s="19"/>
      <c r="E184" s="4"/>
      <c r="F184" s="10"/>
      <c r="G184" s="10"/>
      <c r="H184" s="10"/>
      <c r="I184" s="10"/>
      <c r="J184" s="5"/>
    </row>
    <row r="185" spans="2:10" s="6" customFormat="1" ht="15" customHeight="1">
      <c r="B185" s="14"/>
      <c r="C185" s="14"/>
      <c r="D185" s="19"/>
      <c r="E185" s="4"/>
      <c r="F185" s="10"/>
      <c r="G185" s="10"/>
      <c r="H185" s="10"/>
      <c r="I185" s="10"/>
      <c r="J185" s="5"/>
    </row>
    <row r="186" spans="2:10" s="6" customFormat="1" ht="15" customHeight="1">
      <c r="B186" s="14"/>
      <c r="C186" s="14"/>
      <c r="D186" s="19"/>
      <c r="E186" s="4"/>
      <c r="F186" s="10"/>
      <c r="G186" s="10"/>
      <c r="H186" s="10"/>
      <c r="I186" s="10"/>
      <c r="J186" s="5"/>
    </row>
    <row r="187" spans="2:10" s="6" customFormat="1" ht="15" customHeight="1">
      <c r="B187" s="14"/>
      <c r="C187" s="14"/>
      <c r="D187" s="19"/>
      <c r="E187" s="4"/>
      <c r="F187" s="10"/>
      <c r="G187" s="10"/>
      <c r="H187" s="10"/>
      <c r="I187" s="10"/>
      <c r="J187" s="5"/>
    </row>
    <row r="188" spans="2:10" s="6" customFormat="1" ht="15" customHeight="1">
      <c r="B188" s="14"/>
      <c r="C188" s="14"/>
      <c r="D188" s="19"/>
      <c r="E188" s="4"/>
      <c r="F188" s="10"/>
      <c r="G188" s="10"/>
      <c r="H188" s="10"/>
      <c r="I188" s="10"/>
      <c r="J188" s="5"/>
    </row>
    <row r="189" spans="2:10" s="6" customFormat="1" ht="15" customHeight="1">
      <c r="B189" s="14"/>
      <c r="C189" s="14"/>
      <c r="D189" s="19"/>
      <c r="E189" s="4"/>
      <c r="F189" s="10"/>
      <c r="G189" s="10"/>
      <c r="H189" s="10"/>
      <c r="I189" s="10"/>
      <c r="J189" s="5"/>
    </row>
    <row r="190" spans="2:10" s="6" customFormat="1" ht="15" customHeight="1">
      <c r="B190" s="14"/>
      <c r="C190" s="14"/>
      <c r="D190" s="19"/>
      <c r="E190" s="4"/>
      <c r="F190" s="10"/>
      <c r="G190" s="10"/>
      <c r="H190" s="10"/>
      <c r="I190" s="10"/>
      <c r="J190" s="5"/>
    </row>
    <row r="191" spans="2:10" s="6" customFormat="1" ht="15" customHeight="1">
      <c r="B191" s="14"/>
      <c r="C191" s="14"/>
      <c r="D191" s="19"/>
      <c r="E191" s="4"/>
      <c r="F191" s="10"/>
      <c r="G191" s="10"/>
      <c r="H191" s="10"/>
      <c r="I191" s="10"/>
      <c r="J191" s="5"/>
    </row>
    <row r="192" spans="2:10" s="6" customFormat="1" ht="15" customHeight="1">
      <c r="B192" s="14"/>
      <c r="C192" s="14"/>
      <c r="D192" s="19"/>
      <c r="E192" s="4"/>
      <c r="F192" s="10"/>
      <c r="G192" s="10"/>
      <c r="H192" s="10"/>
      <c r="I192" s="10"/>
      <c r="J192" s="5"/>
    </row>
    <row r="193" spans="2:10" s="6" customFormat="1" ht="15" customHeight="1">
      <c r="B193" s="14"/>
      <c r="C193" s="14"/>
      <c r="D193" s="19"/>
      <c r="E193" s="4"/>
      <c r="F193" s="10"/>
      <c r="G193" s="10"/>
      <c r="H193" s="10"/>
      <c r="I193" s="10"/>
      <c r="J193" s="5"/>
    </row>
    <row r="194" spans="2:10" s="6" customFormat="1" ht="15" customHeight="1">
      <c r="B194" s="14"/>
      <c r="C194" s="14"/>
      <c r="D194" s="19"/>
      <c r="E194" s="4"/>
      <c r="F194" s="10"/>
      <c r="G194" s="10"/>
      <c r="H194" s="10"/>
      <c r="I194" s="10"/>
      <c r="J194" s="5"/>
    </row>
    <row r="195" spans="2:10" s="6" customFormat="1" ht="15" customHeight="1">
      <c r="B195" s="14"/>
      <c r="C195" s="14"/>
      <c r="D195" s="19"/>
      <c r="E195" s="4"/>
      <c r="F195" s="10"/>
      <c r="G195" s="10"/>
      <c r="H195" s="10"/>
      <c r="I195" s="10"/>
      <c r="J195" s="5"/>
    </row>
    <row r="196" spans="2:10" s="6" customFormat="1" ht="15" customHeight="1">
      <c r="B196" s="14"/>
      <c r="C196" s="14"/>
      <c r="D196" s="19"/>
      <c r="E196" s="4"/>
      <c r="F196" s="10"/>
      <c r="G196" s="10"/>
      <c r="H196" s="10"/>
      <c r="I196" s="10"/>
      <c r="J196" s="5"/>
    </row>
    <row r="197" spans="2:10" s="6" customFormat="1" ht="15" customHeight="1">
      <c r="B197" s="14"/>
      <c r="C197" s="14"/>
      <c r="D197" s="19"/>
      <c r="E197" s="4"/>
      <c r="F197" s="10"/>
      <c r="G197" s="10"/>
      <c r="H197" s="10"/>
      <c r="I197" s="10"/>
      <c r="J197" s="5"/>
    </row>
    <row r="198" spans="2:10" s="6" customFormat="1" ht="15" customHeight="1">
      <c r="B198" s="14"/>
      <c r="C198" s="14"/>
      <c r="D198" s="19"/>
      <c r="E198" s="4"/>
      <c r="F198" s="10"/>
      <c r="G198" s="10"/>
      <c r="H198" s="10"/>
      <c r="I198" s="10"/>
      <c r="J198" s="5"/>
    </row>
    <row r="199" spans="2:10" s="6" customFormat="1" ht="15" customHeight="1">
      <c r="B199" s="14"/>
      <c r="C199" s="14"/>
      <c r="D199" s="19"/>
      <c r="E199" s="4"/>
      <c r="F199" s="10"/>
      <c r="G199" s="10"/>
      <c r="H199" s="10"/>
      <c r="I199" s="10"/>
      <c r="J199" s="5"/>
    </row>
    <row r="200" spans="2:10" s="6" customFormat="1" ht="15" customHeight="1">
      <c r="B200" s="14"/>
      <c r="C200" s="14"/>
      <c r="D200" s="19"/>
      <c r="E200" s="4"/>
      <c r="F200" s="10"/>
      <c r="G200" s="10"/>
      <c r="H200" s="10"/>
      <c r="I200" s="10"/>
      <c r="J200" s="5"/>
    </row>
    <row r="201" spans="2:10" s="6" customFormat="1" ht="15" customHeight="1">
      <c r="B201" s="14"/>
      <c r="C201" s="14"/>
      <c r="D201" s="19"/>
      <c r="E201" s="4"/>
      <c r="F201" s="10"/>
      <c r="G201" s="10"/>
      <c r="H201" s="10"/>
      <c r="I201" s="10"/>
      <c r="J201" s="5"/>
    </row>
    <row r="202" spans="2:10" s="6" customFormat="1" ht="15" customHeight="1">
      <c r="B202" s="14"/>
      <c r="C202" s="14"/>
      <c r="D202" s="19"/>
      <c r="E202" s="4"/>
      <c r="F202" s="10"/>
      <c r="G202" s="10"/>
      <c r="H202" s="10"/>
      <c r="I202" s="10"/>
      <c r="J202" s="5"/>
    </row>
    <row r="203" spans="2:10" s="6" customFormat="1" ht="15" customHeight="1">
      <c r="B203" s="14"/>
      <c r="C203" s="14"/>
      <c r="D203" s="19"/>
      <c r="E203" s="4"/>
      <c r="F203" s="10"/>
      <c r="G203" s="10"/>
      <c r="H203" s="10"/>
      <c r="I203" s="10"/>
      <c r="J203" s="5"/>
    </row>
    <row r="204" spans="2:10" s="6" customFormat="1" ht="15" customHeight="1">
      <c r="B204" s="14"/>
      <c r="C204" s="14"/>
      <c r="D204" s="19"/>
      <c r="E204" s="4"/>
      <c r="F204" s="10"/>
      <c r="G204" s="10"/>
      <c r="H204" s="10"/>
      <c r="I204" s="10"/>
      <c r="J204" s="5"/>
    </row>
    <row r="205" spans="2:10" s="6" customFormat="1" ht="15" customHeight="1">
      <c r="B205" s="14"/>
      <c r="C205" s="14"/>
      <c r="D205" s="19"/>
      <c r="E205" s="4"/>
      <c r="F205" s="10"/>
      <c r="G205" s="10"/>
      <c r="H205" s="10"/>
      <c r="I205" s="10"/>
      <c r="J205" s="5"/>
    </row>
    <row r="206" spans="2:10" s="6" customFormat="1" ht="15" customHeight="1">
      <c r="B206" s="14"/>
      <c r="C206" s="14"/>
      <c r="D206" s="19"/>
      <c r="E206" s="4"/>
      <c r="F206" s="10"/>
      <c r="G206" s="10"/>
      <c r="H206" s="10"/>
      <c r="I206" s="10"/>
      <c r="J206" s="5"/>
    </row>
    <row r="207" spans="2:10" s="6" customFormat="1" ht="15" customHeight="1">
      <c r="B207" s="14"/>
      <c r="C207" s="14"/>
      <c r="D207" s="19"/>
      <c r="E207" s="4"/>
      <c r="F207" s="10"/>
      <c r="G207" s="10"/>
      <c r="H207" s="10"/>
      <c r="I207" s="10"/>
      <c r="J207" s="5"/>
    </row>
    <row r="208" spans="2:10" s="6" customFormat="1" ht="15" customHeight="1">
      <c r="B208" s="14"/>
      <c r="C208" s="14"/>
      <c r="D208" s="19"/>
      <c r="E208" s="4"/>
      <c r="F208" s="10"/>
      <c r="G208" s="10"/>
      <c r="H208" s="10"/>
      <c r="I208" s="10"/>
      <c r="J208" s="5"/>
    </row>
    <row r="209" spans="2:10" s="6" customFormat="1" ht="15" customHeight="1">
      <c r="B209" s="14"/>
      <c r="C209" s="14"/>
      <c r="D209" s="19"/>
      <c r="E209" s="4"/>
      <c r="F209" s="10"/>
      <c r="G209" s="10"/>
      <c r="H209" s="10"/>
      <c r="I209" s="10"/>
      <c r="J209" s="5"/>
    </row>
    <row r="210" spans="2:10" s="6" customFormat="1" ht="15" customHeight="1">
      <c r="B210" s="14"/>
      <c r="C210" s="14"/>
      <c r="D210" s="19"/>
      <c r="E210" s="4"/>
      <c r="F210" s="10"/>
      <c r="G210" s="10"/>
      <c r="H210" s="10"/>
      <c r="I210" s="10"/>
      <c r="J210" s="5"/>
    </row>
    <row r="211" spans="2:10" s="6" customFormat="1" ht="15" customHeight="1">
      <c r="B211" s="14"/>
      <c r="C211" s="14"/>
      <c r="D211" s="19"/>
      <c r="E211" s="4"/>
      <c r="F211" s="10"/>
      <c r="G211" s="10"/>
      <c r="H211" s="10"/>
      <c r="I211" s="10"/>
      <c r="J211" s="5"/>
    </row>
    <row r="212" spans="2:10" s="6" customFormat="1" ht="15" customHeight="1">
      <c r="B212" s="14"/>
      <c r="C212" s="14"/>
      <c r="D212" s="19"/>
      <c r="E212" s="4"/>
      <c r="F212" s="10"/>
      <c r="G212" s="10"/>
      <c r="H212" s="10"/>
      <c r="I212" s="10"/>
      <c r="J212" s="5"/>
    </row>
    <row r="213" spans="2:10" s="6" customFormat="1" ht="15" customHeight="1">
      <c r="B213" s="14"/>
      <c r="C213" s="14"/>
      <c r="D213" s="19"/>
      <c r="E213" s="4"/>
      <c r="F213" s="10"/>
      <c r="G213" s="10"/>
      <c r="H213" s="10"/>
      <c r="I213" s="10"/>
      <c r="J213" s="5"/>
    </row>
    <row r="214" spans="2:10" s="6" customFormat="1" ht="15" customHeight="1">
      <c r="B214" s="14"/>
      <c r="C214" s="14"/>
      <c r="D214" s="19"/>
      <c r="E214" s="4"/>
      <c r="F214" s="10"/>
      <c r="G214" s="10"/>
      <c r="H214" s="10"/>
      <c r="I214" s="10"/>
      <c r="J214" s="5"/>
    </row>
    <row r="215" spans="2:10" s="6" customFormat="1" ht="15" customHeight="1">
      <c r="B215" s="14"/>
      <c r="C215" s="14"/>
      <c r="D215" s="19"/>
      <c r="E215" s="4"/>
      <c r="F215" s="10"/>
      <c r="G215" s="10"/>
      <c r="H215" s="10"/>
      <c r="I215" s="10"/>
      <c r="J215" s="5"/>
    </row>
    <row r="216" spans="2:10" s="6" customFormat="1" ht="15" customHeight="1">
      <c r="B216" s="14"/>
      <c r="C216" s="14"/>
      <c r="D216" s="19"/>
      <c r="E216" s="4"/>
      <c r="F216" s="10"/>
      <c r="G216" s="10"/>
      <c r="H216" s="10"/>
      <c r="I216" s="10"/>
      <c r="J216" s="5"/>
    </row>
    <row r="217" spans="2:10" s="6" customFormat="1" ht="15" customHeight="1">
      <c r="B217" s="14"/>
      <c r="C217" s="14"/>
      <c r="D217" s="19"/>
      <c r="E217" s="4"/>
      <c r="F217" s="10"/>
      <c r="G217" s="10"/>
      <c r="H217" s="10"/>
      <c r="I217" s="10"/>
      <c r="J217" s="5"/>
    </row>
    <row r="218" spans="2:10" s="6" customFormat="1" ht="15" customHeight="1">
      <c r="B218" s="14"/>
      <c r="C218" s="14"/>
      <c r="D218" s="19"/>
      <c r="E218" s="4"/>
      <c r="F218" s="10"/>
      <c r="G218" s="10"/>
      <c r="H218" s="10"/>
      <c r="I218" s="10"/>
      <c r="J218" s="5"/>
    </row>
    <row r="219" spans="2:10" s="6" customFormat="1" ht="15" customHeight="1">
      <c r="B219" s="14"/>
      <c r="C219" s="14"/>
      <c r="D219" s="19"/>
      <c r="E219" s="4"/>
      <c r="F219" s="10"/>
      <c r="G219" s="10"/>
      <c r="H219" s="10"/>
      <c r="I219" s="10"/>
      <c r="J219" s="5"/>
    </row>
    <row r="220" spans="2:10" s="6" customFormat="1" ht="15" customHeight="1">
      <c r="B220" s="14"/>
      <c r="C220" s="14"/>
      <c r="D220" s="19"/>
      <c r="E220" s="4"/>
      <c r="F220" s="10"/>
      <c r="G220" s="10"/>
      <c r="H220" s="10"/>
      <c r="I220" s="10"/>
      <c r="J220" s="5"/>
    </row>
    <row r="221" spans="2:10" s="6" customFormat="1" ht="15" customHeight="1">
      <c r="B221" s="14"/>
      <c r="C221" s="14"/>
      <c r="D221" s="19"/>
      <c r="E221" s="4"/>
      <c r="F221" s="10"/>
      <c r="G221" s="10"/>
      <c r="H221" s="10"/>
      <c r="I221" s="10"/>
      <c r="J221" s="5"/>
    </row>
    <row r="222" spans="2:10" s="6" customFormat="1" ht="15" customHeight="1">
      <c r="B222" s="14"/>
      <c r="C222" s="14"/>
      <c r="D222" s="19"/>
      <c r="E222" s="4"/>
      <c r="F222" s="10"/>
      <c r="G222" s="10"/>
      <c r="H222" s="10"/>
      <c r="I222" s="10"/>
      <c r="J222" s="5"/>
    </row>
    <row r="223" spans="2:10" s="6" customFormat="1" ht="15" customHeight="1">
      <c r="B223" s="14"/>
      <c r="C223" s="14"/>
      <c r="D223" s="19"/>
      <c r="E223" s="4"/>
      <c r="F223" s="10"/>
      <c r="G223" s="10"/>
      <c r="H223" s="10"/>
      <c r="I223" s="10"/>
      <c r="J223" s="5"/>
    </row>
    <row r="224" spans="2:10" s="6" customFormat="1" ht="15" customHeight="1">
      <c r="B224" s="14"/>
      <c r="C224" s="14"/>
      <c r="D224" s="19"/>
      <c r="E224" s="4"/>
      <c r="F224" s="10"/>
      <c r="G224" s="10"/>
      <c r="H224" s="10"/>
      <c r="I224" s="10"/>
      <c r="J224" s="5"/>
    </row>
    <row r="225" spans="2:10" s="6" customFormat="1" ht="15" customHeight="1">
      <c r="B225" s="14"/>
      <c r="C225" s="14"/>
      <c r="D225" s="19"/>
      <c r="E225" s="4"/>
      <c r="F225" s="10"/>
      <c r="G225" s="10"/>
      <c r="H225" s="10"/>
      <c r="I225" s="10"/>
      <c r="J225" s="5"/>
    </row>
    <row r="226" spans="2:10" s="6" customFormat="1" ht="15" customHeight="1">
      <c r="B226" s="14"/>
      <c r="C226" s="14"/>
      <c r="D226" s="19"/>
      <c r="E226" s="4"/>
      <c r="F226" s="10"/>
      <c r="G226" s="10"/>
      <c r="H226" s="10"/>
      <c r="I226" s="10"/>
      <c r="J226" s="5"/>
    </row>
    <row r="227" spans="2:10" s="6" customFormat="1" ht="15" customHeight="1">
      <c r="B227" s="14"/>
      <c r="C227" s="14"/>
      <c r="D227" s="19"/>
      <c r="E227" s="4"/>
      <c r="F227" s="10"/>
      <c r="G227" s="10"/>
      <c r="H227" s="10"/>
      <c r="I227" s="10"/>
      <c r="J227" s="5"/>
    </row>
    <row r="228" spans="2:10" s="6" customFormat="1" ht="15" customHeight="1">
      <c r="B228" s="14"/>
      <c r="C228" s="14"/>
      <c r="D228" s="19"/>
      <c r="E228" s="4"/>
      <c r="F228" s="10"/>
      <c r="G228" s="10"/>
      <c r="H228" s="10"/>
      <c r="I228" s="10"/>
      <c r="J228" s="5"/>
    </row>
    <row r="229" spans="2:10" s="6" customFormat="1" ht="15" customHeight="1">
      <c r="B229" s="14"/>
      <c r="C229" s="14"/>
      <c r="D229" s="19"/>
      <c r="E229" s="4"/>
      <c r="F229" s="10"/>
      <c r="G229" s="10"/>
      <c r="H229" s="10"/>
      <c r="I229" s="10"/>
      <c r="J229" s="5"/>
    </row>
    <row r="230" spans="2:10" s="6" customFormat="1" ht="15" customHeight="1">
      <c r="B230" s="14"/>
      <c r="C230" s="14"/>
      <c r="D230" s="19"/>
      <c r="E230" s="4"/>
      <c r="F230" s="10"/>
      <c r="G230" s="10"/>
      <c r="H230" s="10"/>
      <c r="I230" s="10"/>
      <c r="J230" s="5"/>
    </row>
    <row r="231" spans="2:10" s="6" customFormat="1" ht="15" customHeight="1">
      <c r="B231" s="14"/>
      <c r="C231" s="14"/>
      <c r="D231" s="19"/>
      <c r="E231" s="4"/>
      <c r="F231" s="10"/>
      <c r="G231" s="10"/>
      <c r="H231" s="10"/>
      <c r="I231" s="10"/>
      <c r="J231" s="5"/>
    </row>
    <row r="232" spans="2:10" s="6" customFormat="1" ht="15" customHeight="1">
      <c r="B232" s="14"/>
      <c r="C232" s="14"/>
      <c r="D232" s="19"/>
      <c r="E232" s="4"/>
      <c r="F232" s="10"/>
      <c r="G232" s="10"/>
      <c r="H232" s="10"/>
      <c r="I232" s="10"/>
      <c r="J232" s="5"/>
    </row>
    <row r="233" spans="2:10" s="6" customFormat="1" ht="15" customHeight="1">
      <c r="B233" s="14"/>
      <c r="C233" s="14"/>
      <c r="D233" s="19"/>
      <c r="E233" s="4"/>
      <c r="F233" s="10"/>
      <c r="G233" s="10"/>
      <c r="H233" s="10"/>
      <c r="I233" s="10"/>
      <c r="J233" s="5"/>
    </row>
    <row r="234" spans="2:10" s="6" customFormat="1" ht="15" customHeight="1">
      <c r="B234" s="14"/>
      <c r="C234" s="14"/>
      <c r="D234" s="19"/>
      <c r="E234" s="4"/>
      <c r="F234" s="10"/>
      <c r="G234" s="10"/>
      <c r="H234" s="10"/>
      <c r="I234" s="10"/>
      <c r="J234" s="5"/>
    </row>
    <row r="235" spans="2:10" s="6" customFormat="1" ht="15" customHeight="1">
      <c r="B235" s="14"/>
      <c r="C235" s="14"/>
      <c r="D235" s="19"/>
      <c r="E235" s="4"/>
      <c r="F235" s="10"/>
      <c r="G235" s="10"/>
      <c r="H235" s="10"/>
      <c r="I235" s="10"/>
      <c r="J235" s="5"/>
    </row>
    <row r="236" spans="2:10" s="6" customFormat="1" ht="15" customHeight="1">
      <c r="B236" s="14"/>
      <c r="C236" s="14"/>
      <c r="D236" s="19"/>
      <c r="E236" s="4"/>
      <c r="F236" s="10"/>
      <c r="G236" s="10"/>
      <c r="H236" s="10"/>
      <c r="I236" s="10"/>
      <c r="J236" s="5"/>
    </row>
    <row r="237" spans="2:10" s="6" customFormat="1" ht="15" customHeight="1">
      <c r="B237" s="14"/>
      <c r="C237" s="14"/>
      <c r="D237" s="19"/>
      <c r="E237" s="4"/>
      <c r="F237" s="10"/>
      <c r="G237" s="10"/>
      <c r="H237" s="10"/>
      <c r="I237" s="10"/>
      <c r="J237" s="5"/>
    </row>
    <row r="238" spans="2:10" s="6" customFormat="1" ht="15" customHeight="1">
      <c r="B238" s="14"/>
      <c r="C238" s="14"/>
      <c r="D238" s="19"/>
      <c r="E238" s="4"/>
      <c r="F238" s="10"/>
      <c r="G238" s="10"/>
      <c r="H238" s="10"/>
      <c r="I238" s="10"/>
      <c r="J238" s="5"/>
    </row>
    <row r="239" spans="2:10" s="6" customFormat="1" ht="15" customHeight="1">
      <c r="B239" s="14"/>
      <c r="C239" s="14"/>
      <c r="D239" s="19"/>
      <c r="E239" s="4"/>
      <c r="F239" s="10"/>
      <c r="G239" s="10"/>
      <c r="H239" s="10"/>
      <c r="I239" s="10"/>
      <c r="J239" s="5"/>
    </row>
    <row r="240" spans="2:10" s="6" customFormat="1" ht="12.75">
      <c r="B240" s="14"/>
      <c r="C240" s="14"/>
      <c r="D240" s="19"/>
      <c r="E240" s="4"/>
      <c r="F240" s="10"/>
      <c r="G240" s="10"/>
      <c r="H240" s="10"/>
      <c r="I240" s="10"/>
      <c r="J240" s="5"/>
    </row>
    <row r="241" spans="2:10" s="6" customFormat="1" ht="12.75">
      <c r="B241" s="14"/>
      <c r="C241" s="14"/>
      <c r="D241" s="19"/>
      <c r="E241" s="4"/>
      <c r="F241" s="10"/>
      <c r="G241" s="10"/>
      <c r="H241" s="10"/>
      <c r="I241" s="10"/>
      <c r="J241" s="5"/>
    </row>
    <row r="242" spans="2:10" s="6" customFormat="1" ht="12.75">
      <c r="B242" s="14"/>
      <c r="C242" s="14"/>
      <c r="D242" s="19"/>
      <c r="E242" s="4"/>
      <c r="F242" s="10"/>
      <c r="G242" s="10"/>
      <c r="H242" s="10"/>
      <c r="I242" s="10"/>
      <c r="J242" s="5"/>
    </row>
    <row r="243" spans="2:10" s="6" customFormat="1" ht="12.75">
      <c r="B243" s="14"/>
      <c r="C243" s="14"/>
      <c r="D243" s="19"/>
      <c r="E243" s="4"/>
      <c r="F243" s="10"/>
      <c r="G243" s="10"/>
      <c r="H243" s="10"/>
      <c r="I243" s="10"/>
      <c r="J243" s="5"/>
    </row>
    <row r="244" spans="2:10" s="6" customFormat="1" ht="12.75">
      <c r="B244" s="14"/>
      <c r="C244" s="14"/>
      <c r="D244" s="19"/>
      <c r="E244" s="4"/>
      <c r="F244" s="10"/>
      <c r="G244" s="10"/>
      <c r="H244" s="10"/>
      <c r="I244" s="10"/>
      <c r="J244" s="5"/>
    </row>
    <row r="245" spans="2:10" s="6" customFormat="1" ht="12.75">
      <c r="B245" s="14"/>
      <c r="C245" s="14"/>
      <c r="D245" s="19"/>
      <c r="E245" s="4"/>
      <c r="F245" s="10"/>
      <c r="G245" s="10"/>
      <c r="H245" s="10"/>
      <c r="I245" s="10"/>
      <c r="J245" s="5"/>
    </row>
    <row r="246" spans="2:10" s="6" customFormat="1" ht="12.75">
      <c r="B246" s="14"/>
      <c r="C246" s="14"/>
      <c r="D246" s="19"/>
      <c r="E246" s="4"/>
      <c r="F246" s="10"/>
      <c r="G246" s="10"/>
      <c r="H246" s="10"/>
      <c r="I246" s="10"/>
      <c r="J246" s="5"/>
    </row>
    <row r="247" spans="2:10" s="6" customFormat="1" ht="12.75">
      <c r="B247" s="14"/>
      <c r="C247" s="14"/>
      <c r="D247" s="19"/>
      <c r="E247" s="4"/>
      <c r="F247" s="10"/>
      <c r="G247" s="10"/>
      <c r="H247" s="10"/>
      <c r="I247" s="10"/>
      <c r="J247" s="5"/>
    </row>
    <row r="248" spans="2:10" s="6" customFormat="1" ht="12.75">
      <c r="B248" s="14"/>
      <c r="C248" s="14"/>
      <c r="D248" s="19"/>
      <c r="E248" s="4"/>
      <c r="F248" s="10"/>
      <c r="G248" s="10"/>
      <c r="H248" s="10"/>
      <c r="I248" s="10"/>
      <c r="J248" s="5"/>
    </row>
    <row r="249" spans="2:10" s="6" customFormat="1" ht="12.75">
      <c r="B249" s="14"/>
      <c r="C249" s="14"/>
      <c r="D249" s="19"/>
      <c r="E249" s="4"/>
      <c r="F249" s="10"/>
      <c r="G249" s="10"/>
      <c r="H249" s="10"/>
      <c r="I249" s="10"/>
      <c r="J249" s="5"/>
    </row>
    <row r="250" spans="2:10" s="6" customFormat="1" ht="12.75">
      <c r="B250" s="14"/>
      <c r="C250" s="14"/>
      <c r="D250" s="19"/>
      <c r="E250" s="4"/>
      <c r="F250" s="10"/>
      <c r="G250" s="10"/>
      <c r="H250" s="10"/>
      <c r="I250" s="10"/>
      <c r="J250" s="5"/>
    </row>
    <row r="251" spans="2:10" s="6" customFormat="1" ht="12.75">
      <c r="B251" s="14"/>
      <c r="C251" s="14"/>
      <c r="D251" s="19"/>
      <c r="E251" s="4"/>
      <c r="F251" s="10"/>
      <c r="G251" s="10"/>
      <c r="H251" s="10"/>
      <c r="I251" s="10"/>
      <c r="J251" s="5"/>
    </row>
    <row r="252" spans="2:10" s="6" customFormat="1" ht="12.75">
      <c r="B252" s="14"/>
      <c r="C252" s="14"/>
      <c r="D252" s="19"/>
      <c r="E252" s="4"/>
      <c r="F252" s="10"/>
      <c r="G252" s="10"/>
      <c r="H252" s="10"/>
      <c r="I252" s="10"/>
      <c r="J252" s="5"/>
    </row>
    <row r="253" spans="2:10" s="6" customFormat="1" ht="12.75">
      <c r="B253" s="14"/>
      <c r="C253" s="14"/>
      <c r="D253" s="19"/>
      <c r="E253" s="4"/>
      <c r="F253" s="10"/>
      <c r="G253" s="10"/>
      <c r="H253" s="10"/>
      <c r="I253" s="10"/>
      <c r="J253" s="5"/>
    </row>
    <row r="254" spans="2:10" s="6" customFormat="1" ht="12.75">
      <c r="B254" s="14"/>
      <c r="C254" s="14"/>
      <c r="D254" s="19"/>
      <c r="E254" s="4"/>
      <c r="F254" s="10"/>
      <c r="G254" s="10"/>
      <c r="H254" s="10"/>
      <c r="I254" s="10"/>
      <c r="J254" s="5"/>
    </row>
    <row r="255" spans="2:10" s="6" customFormat="1" ht="12.75">
      <c r="B255" s="14"/>
      <c r="C255" s="14"/>
      <c r="D255" s="19"/>
      <c r="E255" s="4"/>
      <c r="F255" s="10"/>
      <c r="G255" s="10"/>
      <c r="H255" s="10"/>
      <c r="I255" s="10"/>
      <c r="J255" s="5"/>
    </row>
    <row r="256" spans="2:10" s="6" customFormat="1" ht="12.75">
      <c r="B256" s="14"/>
      <c r="C256" s="14"/>
      <c r="D256" s="19"/>
      <c r="E256" s="4"/>
      <c r="F256" s="10"/>
      <c r="G256" s="10"/>
      <c r="H256" s="10"/>
      <c r="I256" s="10"/>
      <c r="J256" s="5"/>
    </row>
    <row r="257" spans="2:10" s="6" customFormat="1" ht="12.75">
      <c r="B257" s="14"/>
      <c r="C257" s="14"/>
      <c r="D257" s="19"/>
      <c r="E257" s="4"/>
      <c r="F257" s="10"/>
      <c r="G257" s="10"/>
      <c r="H257" s="10"/>
      <c r="I257" s="10"/>
      <c r="J257" s="5"/>
    </row>
    <row r="258" spans="2:10" s="6" customFormat="1" ht="12.75">
      <c r="B258" s="14"/>
      <c r="C258" s="14"/>
      <c r="D258" s="19"/>
      <c r="E258" s="4"/>
      <c r="F258" s="10"/>
      <c r="G258" s="10"/>
      <c r="H258" s="10"/>
      <c r="I258" s="10"/>
      <c r="J258" s="5"/>
    </row>
    <row r="259" spans="2:10" s="6" customFormat="1" ht="12.75">
      <c r="B259" s="14"/>
      <c r="C259" s="14"/>
      <c r="D259" s="19"/>
      <c r="E259" s="4"/>
      <c r="F259" s="10"/>
      <c r="G259" s="10"/>
      <c r="H259" s="10"/>
      <c r="I259" s="10"/>
      <c r="J259" s="5"/>
    </row>
    <row r="260" spans="2:10" s="6" customFormat="1" ht="12.75">
      <c r="B260" s="14"/>
      <c r="C260" s="14"/>
      <c r="D260" s="19"/>
      <c r="E260" s="4"/>
      <c r="F260" s="10"/>
      <c r="G260" s="10"/>
      <c r="H260" s="10"/>
      <c r="I260" s="10"/>
      <c r="J260" s="5"/>
    </row>
    <row r="261" spans="2:10" s="6" customFormat="1" ht="12.75">
      <c r="B261" s="14"/>
      <c r="C261" s="14"/>
      <c r="D261" s="19"/>
      <c r="E261" s="4"/>
      <c r="F261" s="10"/>
      <c r="G261" s="10"/>
      <c r="H261" s="10"/>
      <c r="I261" s="10"/>
      <c r="J261" s="5"/>
    </row>
    <row r="262" spans="2:10" s="6" customFormat="1" ht="12.75">
      <c r="B262" s="14"/>
      <c r="C262" s="14"/>
      <c r="D262" s="19"/>
      <c r="E262" s="4"/>
      <c r="F262" s="10"/>
      <c r="G262" s="10"/>
      <c r="H262" s="10"/>
      <c r="I262" s="10"/>
      <c r="J262" s="5"/>
    </row>
    <row r="263" spans="2:10" s="6" customFormat="1" ht="12.75">
      <c r="B263" s="14"/>
      <c r="C263" s="14"/>
      <c r="D263" s="19"/>
      <c r="E263" s="4"/>
      <c r="F263" s="10"/>
      <c r="G263" s="10"/>
      <c r="H263" s="10"/>
      <c r="I263" s="10"/>
      <c r="J263" s="5"/>
    </row>
    <row r="264" spans="2:10" s="6" customFormat="1" ht="12.75">
      <c r="B264" s="14"/>
      <c r="C264" s="14"/>
      <c r="D264" s="19"/>
      <c r="E264" s="4"/>
      <c r="F264" s="10"/>
      <c r="G264" s="10"/>
      <c r="H264" s="10"/>
      <c r="I264" s="10"/>
      <c r="J264" s="5"/>
    </row>
    <row r="265" spans="2:10" s="6" customFormat="1" ht="12.75">
      <c r="B265" s="14"/>
      <c r="C265" s="14"/>
      <c r="D265" s="19"/>
      <c r="E265" s="4"/>
      <c r="F265" s="10"/>
      <c r="G265" s="10"/>
      <c r="H265" s="10"/>
      <c r="I265" s="10"/>
      <c r="J265" s="5"/>
    </row>
    <row r="266" spans="2:10" s="6" customFormat="1" ht="12.75">
      <c r="B266" s="14"/>
      <c r="C266" s="14"/>
      <c r="D266" s="19"/>
      <c r="E266" s="4"/>
      <c r="F266" s="10"/>
      <c r="G266" s="10"/>
      <c r="H266" s="10"/>
      <c r="I266" s="10"/>
      <c r="J266" s="5"/>
    </row>
    <row r="267" spans="2:10" s="6" customFormat="1" ht="12.75">
      <c r="B267" s="14"/>
      <c r="C267" s="14"/>
      <c r="D267" s="19"/>
      <c r="E267" s="4"/>
      <c r="F267" s="10"/>
      <c r="G267" s="10"/>
      <c r="H267" s="10"/>
      <c r="I267" s="10"/>
      <c r="J267" s="5"/>
    </row>
    <row r="268" spans="2:10" s="6" customFormat="1" ht="12.75">
      <c r="B268" s="14"/>
      <c r="C268" s="14"/>
      <c r="D268" s="19"/>
      <c r="E268" s="4"/>
      <c r="F268" s="10"/>
      <c r="G268" s="10"/>
      <c r="H268" s="10"/>
      <c r="I268" s="10"/>
      <c r="J268" s="5"/>
    </row>
    <row r="269" spans="2:10" s="6" customFormat="1" ht="12.75">
      <c r="B269" s="14"/>
      <c r="C269" s="14"/>
      <c r="D269" s="19"/>
      <c r="E269" s="4"/>
      <c r="F269" s="10"/>
      <c r="G269" s="10"/>
      <c r="H269" s="10"/>
      <c r="I269" s="10"/>
      <c r="J269" s="5"/>
    </row>
    <row r="270" spans="2:10" s="6" customFormat="1" ht="12.75">
      <c r="B270" s="14"/>
      <c r="C270" s="14"/>
      <c r="D270" s="19"/>
      <c r="E270" s="4"/>
      <c r="F270" s="10"/>
      <c r="G270" s="10"/>
      <c r="H270" s="10"/>
      <c r="I270" s="10"/>
      <c r="J270" s="5"/>
    </row>
    <row r="271" spans="2:10" s="6" customFormat="1" ht="12.75">
      <c r="B271" s="14"/>
      <c r="C271" s="14"/>
      <c r="D271" s="19"/>
      <c r="E271" s="4"/>
      <c r="F271" s="10"/>
      <c r="G271" s="10"/>
      <c r="H271" s="10"/>
      <c r="I271" s="10"/>
      <c r="J271" s="5"/>
    </row>
    <row r="272" spans="2:10" s="6" customFormat="1" ht="12.75">
      <c r="B272" s="14"/>
      <c r="C272" s="14"/>
      <c r="D272" s="19"/>
      <c r="E272" s="4"/>
      <c r="F272" s="10"/>
      <c r="G272" s="10"/>
      <c r="H272" s="10"/>
      <c r="I272" s="10"/>
      <c r="J272" s="5"/>
    </row>
    <row r="273" spans="2:10" s="6" customFormat="1" ht="12.75">
      <c r="B273" s="14"/>
      <c r="C273" s="14"/>
      <c r="D273" s="19"/>
      <c r="E273" s="4"/>
      <c r="F273" s="10"/>
      <c r="G273" s="10"/>
      <c r="H273" s="10"/>
      <c r="I273" s="10"/>
      <c r="J273" s="5"/>
    </row>
    <row r="274" spans="2:10" s="6" customFormat="1" ht="12.75">
      <c r="B274" s="14"/>
      <c r="C274" s="14"/>
      <c r="D274" s="19"/>
      <c r="E274" s="4"/>
      <c r="F274" s="10"/>
      <c r="G274" s="10"/>
      <c r="H274" s="10"/>
      <c r="I274" s="10"/>
      <c r="J274" s="5"/>
    </row>
    <row r="275" spans="2:10" s="6" customFormat="1" ht="12.75">
      <c r="B275" s="14"/>
      <c r="C275" s="14"/>
      <c r="D275" s="19"/>
      <c r="E275" s="4"/>
      <c r="F275" s="10"/>
      <c r="G275" s="10"/>
      <c r="H275" s="10"/>
      <c r="I275" s="10"/>
      <c r="J275" s="5"/>
    </row>
    <row r="276" spans="2:10" s="6" customFormat="1" ht="12.75">
      <c r="B276" s="14"/>
      <c r="C276" s="14"/>
      <c r="D276" s="19"/>
      <c r="E276" s="4"/>
      <c r="F276" s="10"/>
      <c r="G276" s="10"/>
      <c r="H276" s="10"/>
      <c r="I276" s="10"/>
      <c r="J276" s="5"/>
    </row>
    <row r="277" spans="2:10" s="6" customFormat="1" ht="12.75">
      <c r="B277" s="14"/>
      <c r="C277" s="14"/>
      <c r="D277" s="19"/>
      <c r="E277" s="4"/>
      <c r="F277" s="10"/>
      <c r="G277" s="10"/>
      <c r="H277" s="10"/>
      <c r="I277" s="10"/>
      <c r="J277" s="5"/>
    </row>
    <row r="278" spans="2:10" s="6" customFormat="1" ht="12.75">
      <c r="B278" s="14"/>
      <c r="C278" s="14"/>
      <c r="D278" s="19"/>
      <c r="E278" s="4"/>
      <c r="F278" s="10"/>
      <c r="G278" s="10"/>
      <c r="H278" s="10"/>
      <c r="I278" s="10"/>
      <c r="J278" s="5"/>
    </row>
    <row r="279" spans="2:10" s="6" customFormat="1" ht="12.75">
      <c r="B279" s="14"/>
      <c r="C279" s="14"/>
      <c r="D279" s="19"/>
      <c r="E279" s="4"/>
      <c r="F279" s="10"/>
      <c r="G279" s="10"/>
      <c r="H279" s="10"/>
      <c r="I279" s="10"/>
      <c r="J279" s="5"/>
    </row>
    <row r="280" spans="2:10" s="6" customFormat="1" ht="12.75">
      <c r="B280" s="14"/>
      <c r="C280" s="14"/>
      <c r="D280" s="19"/>
      <c r="E280" s="4"/>
      <c r="F280" s="10"/>
      <c r="G280" s="10"/>
      <c r="H280" s="10"/>
      <c r="I280" s="10"/>
      <c r="J280" s="5"/>
    </row>
    <row r="281" spans="2:10" s="6" customFormat="1" ht="12.75">
      <c r="B281" s="14"/>
      <c r="C281" s="14"/>
      <c r="D281" s="19"/>
      <c r="E281" s="4"/>
      <c r="F281" s="10"/>
      <c r="G281" s="10"/>
      <c r="H281" s="10"/>
      <c r="I281" s="10"/>
      <c r="J281" s="5"/>
    </row>
    <row r="282" spans="2:10" s="6" customFormat="1" ht="12.75">
      <c r="B282" s="14"/>
      <c r="C282" s="14"/>
      <c r="D282" s="19"/>
      <c r="E282" s="4"/>
      <c r="F282" s="10"/>
      <c r="G282" s="10"/>
      <c r="H282" s="10"/>
      <c r="I282" s="10"/>
      <c r="J282" s="5"/>
    </row>
    <row r="283" spans="2:10" s="6" customFormat="1" ht="12.75">
      <c r="B283" s="14"/>
      <c r="C283" s="14"/>
      <c r="D283" s="19"/>
      <c r="E283" s="4"/>
      <c r="F283" s="10"/>
      <c r="G283" s="10"/>
      <c r="H283" s="10"/>
      <c r="I283" s="10"/>
      <c r="J283" s="5"/>
    </row>
    <row r="284" spans="2:10" s="6" customFormat="1" ht="12.75">
      <c r="B284" s="14"/>
      <c r="C284" s="14"/>
      <c r="D284" s="19"/>
      <c r="E284" s="4"/>
      <c r="F284" s="10"/>
      <c r="G284" s="10"/>
      <c r="H284" s="10"/>
      <c r="I284" s="10"/>
      <c r="J284" s="5"/>
    </row>
    <row r="285" spans="2:10" s="6" customFormat="1" ht="12.75">
      <c r="B285" s="14"/>
      <c r="C285" s="14"/>
      <c r="D285" s="19"/>
      <c r="E285" s="4"/>
      <c r="F285" s="10"/>
      <c r="G285" s="10"/>
      <c r="H285" s="10"/>
      <c r="I285" s="10"/>
      <c r="J285" s="5"/>
    </row>
    <row r="286" spans="2:10" s="6" customFormat="1" ht="12.75">
      <c r="B286" s="14"/>
      <c r="C286" s="14"/>
      <c r="D286" s="19"/>
      <c r="E286" s="4"/>
      <c r="F286" s="10"/>
      <c r="G286" s="10"/>
      <c r="H286" s="10"/>
      <c r="I286" s="10"/>
      <c r="J286" s="5"/>
    </row>
    <row r="287" spans="2:10" s="6" customFormat="1" ht="12.75">
      <c r="B287" s="14"/>
      <c r="C287" s="14"/>
      <c r="D287" s="19"/>
      <c r="E287" s="4"/>
      <c r="F287" s="10"/>
      <c r="G287" s="10"/>
      <c r="H287" s="10"/>
      <c r="I287" s="10"/>
      <c r="J287" s="5"/>
    </row>
    <row r="288" spans="2:10" s="6" customFormat="1" ht="12.75">
      <c r="B288" s="14"/>
      <c r="C288" s="14"/>
      <c r="D288" s="19"/>
      <c r="E288" s="4"/>
      <c r="F288" s="10"/>
      <c r="G288" s="10"/>
      <c r="H288" s="10"/>
      <c r="I288" s="10"/>
      <c r="J288" s="5"/>
    </row>
    <row r="289" spans="2:10" s="6" customFormat="1" ht="12.75">
      <c r="B289" s="14"/>
      <c r="C289" s="14"/>
      <c r="D289" s="19"/>
      <c r="E289" s="4"/>
      <c r="F289" s="10"/>
      <c r="G289" s="10"/>
      <c r="H289" s="10"/>
      <c r="I289" s="10"/>
      <c r="J289" s="5"/>
    </row>
    <row r="290" spans="2:10" s="6" customFormat="1" ht="12.75">
      <c r="B290" s="14"/>
      <c r="C290" s="14"/>
      <c r="D290" s="19"/>
      <c r="E290" s="4"/>
      <c r="F290" s="10"/>
      <c r="G290" s="10"/>
      <c r="H290" s="10"/>
      <c r="I290" s="10"/>
      <c r="J290" s="5"/>
    </row>
    <row r="291" spans="2:10" s="6" customFormat="1" ht="12.75">
      <c r="B291" s="14"/>
      <c r="C291" s="14"/>
      <c r="D291" s="19"/>
      <c r="E291" s="4"/>
      <c r="F291" s="10"/>
      <c r="G291" s="10"/>
      <c r="H291" s="10"/>
      <c r="I291" s="10"/>
      <c r="J291" s="5"/>
    </row>
    <row r="292" spans="2:10" s="6" customFormat="1" ht="12.75">
      <c r="B292" s="14"/>
      <c r="C292" s="14"/>
      <c r="D292" s="19"/>
      <c r="E292" s="4"/>
      <c r="F292" s="10"/>
      <c r="G292" s="10"/>
      <c r="H292" s="10"/>
      <c r="I292" s="10"/>
      <c r="J292" s="5"/>
    </row>
    <row r="293" spans="2:10" s="6" customFormat="1" ht="12.75">
      <c r="B293" s="14"/>
      <c r="C293" s="14"/>
      <c r="D293" s="19"/>
      <c r="E293" s="4"/>
      <c r="F293" s="10"/>
      <c r="G293" s="10"/>
      <c r="H293" s="10"/>
      <c r="I293" s="10"/>
      <c r="J293" s="5"/>
    </row>
    <row r="294" spans="2:10" s="6" customFormat="1" ht="12.75">
      <c r="B294" s="14"/>
      <c r="C294" s="14"/>
      <c r="D294" s="19"/>
      <c r="E294" s="4"/>
      <c r="F294" s="10"/>
      <c r="G294" s="10"/>
      <c r="H294" s="10"/>
      <c r="I294" s="10"/>
      <c r="J294" s="5"/>
    </row>
    <row r="295" spans="2:10" s="6" customFormat="1" ht="12.75">
      <c r="B295" s="14"/>
      <c r="C295" s="14"/>
      <c r="D295" s="19"/>
      <c r="E295" s="4"/>
      <c r="F295" s="10"/>
      <c r="G295" s="10"/>
      <c r="H295" s="10"/>
      <c r="I295" s="10"/>
      <c r="J295" s="5"/>
    </row>
    <row r="296" spans="2:10" s="6" customFormat="1" ht="12.75">
      <c r="B296" s="14"/>
      <c r="C296" s="14"/>
      <c r="D296" s="19"/>
      <c r="E296" s="4"/>
      <c r="F296" s="10"/>
      <c r="G296" s="10"/>
      <c r="H296" s="10"/>
      <c r="I296" s="10"/>
      <c r="J296" s="5"/>
    </row>
    <row r="297" spans="2:10" s="6" customFormat="1" ht="12.75">
      <c r="B297" s="14"/>
      <c r="C297" s="14"/>
      <c r="D297" s="19"/>
      <c r="E297" s="4"/>
      <c r="F297" s="10"/>
      <c r="G297" s="10"/>
      <c r="H297" s="10"/>
      <c r="I297" s="10"/>
      <c r="J297" s="5"/>
    </row>
    <row r="298" spans="2:10" s="6" customFormat="1" ht="12.75">
      <c r="B298" s="14"/>
      <c r="C298" s="14"/>
      <c r="D298" s="19"/>
      <c r="E298" s="4"/>
      <c r="F298" s="10"/>
      <c r="G298" s="10"/>
      <c r="H298" s="10"/>
      <c r="I298" s="10"/>
      <c r="J298" s="5"/>
    </row>
    <row r="299" spans="2:10" s="6" customFormat="1" ht="12.75">
      <c r="B299" s="14"/>
      <c r="C299" s="14"/>
      <c r="D299" s="19"/>
      <c r="E299" s="4"/>
      <c r="F299" s="10"/>
      <c r="G299" s="10"/>
      <c r="H299" s="10"/>
      <c r="I299" s="10"/>
      <c r="J299" s="5"/>
    </row>
    <row r="300" spans="2:10" s="6" customFormat="1" ht="12.75">
      <c r="B300" s="14"/>
      <c r="C300" s="14"/>
      <c r="D300" s="19"/>
      <c r="E300" s="4"/>
      <c r="F300" s="10"/>
      <c r="G300" s="10"/>
      <c r="H300" s="10"/>
      <c r="I300" s="10"/>
      <c r="J300" s="5"/>
    </row>
    <row r="301" spans="2:10" s="6" customFormat="1" ht="12.75">
      <c r="B301" s="14"/>
      <c r="C301" s="14"/>
      <c r="D301" s="19"/>
      <c r="E301" s="4"/>
      <c r="F301" s="10"/>
      <c r="G301" s="10"/>
      <c r="H301" s="10"/>
      <c r="I301" s="10"/>
      <c r="J301" s="5"/>
    </row>
    <row r="302" spans="2:10" s="6" customFormat="1" ht="12.75">
      <c r="B302" s="14"/>
      <c r="C302" s="14"/>
      <c r="D302" s="19"/>
      <c r="E302" s="4"/>
      <c r="F302" s="10"/>
      <c r="G302" s="10"/>
      <c r="H302" s="10"/>
      <c r="I302" s="10"/>
      <c r="J302" s="5"/>
    </row>
    <row r="303" spans="2:10" s="6" customFormat="1" ht="12.75">
      <c r="B303" s="14"/>
      <c r="C303" s="14"/>
      <c r="D303" s="19"/>
      <c r="E303" s="4"/>
      <c r="F303" s="10"/>
      <c r="G303" s="10"/>
      <c r="H303" s="10"/>
      <c r="I303" s="10"/>
      <c r="J303" s="5"/>
    </row>
    <row r="304" spans="2:10" s="6" customFormat="1" ht="12.75">
      <c r="B304" s="14"/>
      <c r="C304" s="14"/>
      <c r="D304" s="19"/>
      <c r="E304" s="4"/>
      <c r="F304" s="10"/>
      <c r="G304" s="10"/>
      <c r="H304" s="10"/>
      <c r="I304" s="10"/>
      <c r="J304" s="5"/>
    </row>
    <row r="305" spans="2:10" s="6" customFormat="1" ht="12.75">
      <c r="B305" s="14"/>
      <c r="C305" s="14"/>
      <c r="D305" s="19"/>
      <c r="E305" s="4"/>
      <c r="F305" s="10"/>
      <c r="G305" s="10"/>
      <c r="H305" s="10"/>
      <c r="I305" s="10"/>
      <c r="J305" s="5"/>
    </row>
    <row r="306" spans="2:10" s="6" customFormat="1" ht="12.75">
      <c r="B306" s="14"/>
      <c r="C306" s="14"/>
      <c r="D306" s="19"/>
      <c r="E306" s="4"/>
      <c r="F306" s="10"/>
      <c r="G306" s="10"/>
      <c r="H306" s="10"/>
      <c r="I306" s="10"/>
      <c r="J306" s="5"/>
    </row>
    <row r="307" spans="2:10" s="6" customFormat="1" ht="12.75">
      <c r="B307" s="14"/>
      <c r="C307" s="14"/>
      <c r="D307" s="19"/>
      <c r="E307" s="4"/>
      <c r="F307" s="10"/>
      <c r="G307" s="10"/>
      <c r="H307" s="10"/>
      <c r="I307" s="10"/>
      <c r="J307" s="5"/>
    </row>
    <row r="308" spans="2:10" s="6" customFormat="1" ht="12.75">
      <c r="B308" s="14"/>
      <c r="C308" s="14"/>
      <c r="D308" s="19"/>
      <c r="E308" s="4"/>
      <c r="F308" s="10"/>
      <c r="G308" s="10"/>
      <c r="H308" s="10"/>
      <c r="I308" s="10"/>
      <c r="J308" s="5"/>
    </row>
    <row r="309" spans="2:10" s="6" customFormat="1" ht="12.75">
      <c r="B309" s="14"/>
      <c r="C309" s="14"/>
      <c r="D309" s="19"/>
      <c r="E309" s="4"/>
      <c r="F309" s="10"/>
      <c r="G309" s="10"/>
      <c r="H309" s="10"/>
      <c r="I309" s="10"/>
      <c r="J309" s="5"/>
    </row>
    <row r="310" spans="2:10" s="6" customFormat="1" ht="12.75">
      <c r="B310" s="14"/>
      <c r="C310" s="14"/>
      <c r="D310" s="19"/>
      <c r="E310" s="4"/>
      <c r="F310" s="10"/>
      <c r="G310" s="10"/>
      <c r="H310" s="10"/>
      <c r="I310" s="10"/>
      <c r="J310" s="5"/>
    </row>
    <row r="311" spans="2:10" s="6" customFormat="1" ht="12.75">
      <c r="B311" s="14"/>
      <c r="C311" s="14"/>
      <c r="D311" s="19"/>
      <c r="E311" s="4"/>
      <c r="F311" s="10"/>
      <c r="G311" s="10"/>
      <c r="H311" s="10"/>
      <c r="I311" s="10"/>
      <c r="J311" s="5"/>
    </row>
    <row r="312" spans="2:10" s="6" customFormat="1" ht="12.75">
      <c r="B312" s="14"/>
      <c r="C312" s="14"/>
      <c r="D312" s="19"/>
      <c r="E312" s="4"/>
      <c r="F312" s="10"/>
      <c r="G312" s="10"/>
      <c r="H312" s="10"/>
      <c r="I312" s="10"/>
      <c r="J312" s="5"/>
    </row>
    <row r="313" spans="2:10" s="6" customFormat="1" ht="12.75">
      <c r="B313" s="14"/>
      <c r="C313" s="14"/>
      <c r="D313" s="19"/>
      <c r="E313" s="4"/>
      <c r="F313" s="10"/>
      <c r="G313" s="10"/>
      <c r="H313" s="10"/>
      <c r="I313" s="10"/>
      <c r="J313" s="5"/>
    </row>
    <row r="314" spans="2:10" s="6" customFormat="1" ht="12.75">
      <c r="B314" s="14"/>
      <c r="C314" s="14"/>
      <c r="D314" s="19"/>
      <c r="E314" s="4"/>
      <c r="F314" s="10"/>
      <c r="G314" s="10"/>
      <c r="H314" s="10"/>
      <c r="I314" s="10"/>
      <c r="J314" s="5"/>
    </row>
    <row r="315" spans="2:10" s="6" customFormat="1" ht="12.75">
      <c r="B315" s="14"/>
      <c r="C315" s="14"/>
      <c r="D315" s="19"/>
      <c r="E315" s="4"/>
      <c r="F315" s="10"/>
      <c r="G315" s="10"/>
      <c r="H315" s="10"/>
      <c r="I315" s="10"/>
      <c r="J315" s="5"/>
    </row>
    <row r="316" spans="2:10" s="6" customFormat="1" ht="12.75">
      <c r="B316" s="14"/>
      <c r="C316" s="14"/>
      <c r="D316" s="19"/>
      <c r="E316" s="4"/>
      <c r="F316" s="10"/>
      <c r="G316" s="10"/>
      <c r="H316" s="10"/>
      <c r="I316" s="10"/>
      <c r="J316" s="5"/>
    </row>
    <row r="317" spans="2:10" s="6" customFormat="1" ht="12.75">
      <c r="B317" s="14"/>
      <c r="C317" s="14"/>
      <c r="D317" s="19"/>
      <c r="E317" s="4"/>
      <c r="F317" s="10"/>
      <c r="G317" s="10"/>
      <c r="H317" s="10"/>
      <c r="I317" s="10"/>
      <c r="J317" s="5"/>
    </row>
    <row r="318" spans="2:10" s="6" customFormat="1" ht="12.75">
      <c r="B318" s="14"/>
      <c r="C318" s="14"/>
      <c r="D318" s="19"/>
      <c r="E318" s="4"/>
      <c r="F318" s="10"/>
      <c r="G318" s="10"/>
      <c r="H318" s="10"/>
      <c r="I318" s="10"/>
      <c r="J318" s="5"/>
    </row>
    <row r="319" spans="2:10" s="6" customFormat="1" ht="12.75">
      <c r="B319" s="14"/>
      <c r="C319" s="14"/>
      <c r="D319" s="19"/>
      <c r="E319" s="4"/>
      <c r="F319" s="10"/>
      <c r="G319" s="10"/>
      <c r="H319" s="10"/>
      <c r="I319" s="10"/>
      <c r="J319" s="5"/>
    </row>
    <row r="320" spans="2:10" s="6" customFormat="1" ht="12.75">
      <c r="B320" s="14"/>
      <c r="C320" s="14"/>
      <c r="D320" s="19"/>
      <c r="E320" s="4"/>
      <c r="F320" s="10"/>
      <c r="G320" s="10"/>
      <c r="H320" s="10"/>
      <c r="I320" s="10"/>
      <c r="J320" s="5"/>
    </row>
    <row r="321" spans="2:10" s="6" customFormat="1" ht="12.75">
      <c r="B321" s="14"/>
      <c r="C321" s="14"/>
      <c r="D321" s="19"/>
      <c r="E321" s="4"/>
      <c r="F321" s="10"/>
      <c r="G321" s="10"/>
      <c r="H321" s="10"/>
      <c r="I321" s="10"/>
      <c r="J321" s="5"/>
    </row>
    <row r="322" spans="2:10" s="6" customFormat="1" ht="12.75">
      <c r="B322" s="14"/>
      <c r="C322" s="14"/>
      <c r="D322" s="19"/>
      <c r="E322" s="4"/>
      <c r="F322" s="10"/>
      <c r="G322" s="10"/>
      <c r="H322" s="10"/>
      <c r="I322" s="10"/>
      <c r="J322" s="5"/>
    </row>
    <row r="323" spans="2:10" s="6" customFormat="1" ht="12.75">
      <c r="B323" s="14"/>
      <c r="C323" s="14"/>
      <c r="D323" s="19"/>
      <c r="E323" s="4"/>
      <c r="F323" s="10"/>
      <c r="G323" s="10"/>
      <c r="H323" s="10"/>
      <c r="I323" s="10"/>
      <c r="J323" s="5"/>
    </row>
    <row r="324" spans="2:10" s="6" customFormat="1" ht="12.75">
      <c r="B324" s="14"/>
      <c r="C324" s="14"/>
      <c r="D324" s="19"/>
      <c r="E324" s="4"/>
      <c r="F324" s="10"/>
      <c r="G324" s="10"/>
      <c r="H324" s="10"/>
      <c r="I324" s="10"/>
      <c r="J324" s="5"/>
    </row>
    <row r="325" spans="2:10" s="6" customFormat="1" ht="12.75">
      <c r="B325" s="14"/>
      <c r="C325" s="14"/>
      <c r="D325" s="19"/>
      <c r="E325" s="4"/>
      <c r="F325" s="10"/>
      <c r="G325" s="10"/>
      <c r="H325" s="10"/>
      <c r="I325" s="10"/>
      <c r="J325" s="5"/>
    </row>
    <row r="326" spans="2:10" s="6" customFormat="1" ht="12.75">
      <c r="B326" s="14"/>
      <c r="C326" s="14"/>
      <c r="D326" s="19"/>
      <c r="E326" s="4"/>
      <c r="F326" s="10"/>
      <c r="G326" s="10"/>
      <c r="H326" s="10"/>
      <c r="I326" s="10"/>
      <c r="J326" s="5"/>
    </row>
    <row r="327" spans="2:10" s="6" customFormat="1" ht="12.75">
      <c r="B327" s="14"/>
      <c r="C327" s="14"/>
      <c r="D327" s="19"/>
      <c r="E327" s="4"/>
      <c r="F327" s="10"/>
      <c r="G327" s="10"/>
      <c r="H327" s="10"/>
      <c r="I327" s="10"/>
      <c r="J327" s="5"/>
    </row>
    <row r="328" spans="2:10" s="6" customFormat="1" ht="12.75">
      <c r="B328" s="14"/>
      <c r="C328" s="14"/>
      <c r="D328" s="19"/>
      <c r="E328" s="4"/>
      <c r="F328" s="10"/>
      <c r="G328" s="10"/>
      <c r="H328" s="10"/>
      <c r="I328" s="10"/>
      <c r="J328" s="5"/>
    </row>
    <row r="329" spans="2:10" s="6" customFormat="1" ht="12.75">
      <c r="B329" s="14"/>
      <c r="C329" s="14"/>
      <c r="D329" s="19"/>
      <c r="E329" s="4"/>
      <c r="F329" s="10"/>
      <c r="G329" s="10"/>
      <c r="H329" s="10"/>
      <c r="I329" s="10"/>
      <c r="J329" s="5"/>
    </row>
    <row r="330" spans="2:10" s="6" customFormat="1" ht="12.75">
      <c r="B330" s="14"/>
      <c r="C330" s="14"/>
      <c r="D330" s="19"/>
      <c r="E330" s="4"/>
      <c r="F330" s="10"/>
      <c r="G330" s="10"/>
      <c r="H330" s="10"/>
      <c r="I330" s="10"/>
      <c r="J330" s="5"/>
    </row>
    <row r="331" spans="2:10" s="6" customFormat="1" ht="12.75">
      <c r="B331" s="14"/>
      <c r="C331" s="14"/>
      <c r="D331" s="19"/>
      <c r="E331" s="4"/>
      <c r="F331" s="10"/>
      <c r="G331" s="10"/>
      <c r="H331" s="10"/>
      <c r="I331" s="10"/>
      <c r="J331" s="5"/>
    </row>
    <row r="332" spans="2:10" s="6" customFormat="1" ht="12.75">
      <c r="B332" s="14"/>
      <c r="C332" s="14"/>
      <c r="D332" s="19"/>
      <c r="E332" s="4"/>
      <c r="F332" s="10"/>
      <c r="G332" s="10"/>
      <c r="H332" s="10"/>
      <c r="I332" s="10"/>
      <c r="J332" s="5"/>
    </row>
    <row r="333" spans="2:10" s="6" customFormat="1" ht="12.75">
      <c r="B333" s="14"/>
      <c r="C333" s="14"/>
      <c r="D333" s="19"/>
      <c r="E333" s="4"/>
      <c r="F333" s="10"/>
      <c r="G333" s="10"/>
      <c r="H333" s="10"/>
      <c r="I333" s="10"/>
      <c r="J333" s="5"/>
    </row>
    <row r="334" spans="2:10" s="6" customFormat="1" ht="12.75">
      <c r="B334" s="14"/>
      <c r="C334" s="14"/>
      <c r="D334" s="19"/>
      <c r="E334" s="4"/>
      <c r="F334" s="10"/>
      <c r="G334" s="10"/>
      <c r="H334" s="10"/>
      <c r="I334" s="10"/>
      <c r="J334" s="5"/>
    </row>
    <row r="335" spans="2:10" s="6" customFormat="1" ht="12.75">
      <c r="B335" s="14"/>
      <c r="C335" s="14"/>
      <c r="D335" s="19"/>
      <c r="E335" s="4"/>
      <c r="F335" s="10"/>
      <c r="G335" s="10"/>
      <c r="H335" s="10"/>
      <c r="I335" s="10"/>
      <c r="J335" s="5"/>
    </row>
    <row r="336" spans="2:10" s="6" customFormat="1" ht="12.75">
      <c r="B336" s="14"/>
      <c r="C336" s="14"/>
      <c r="D336" s="19"/>
      <c r="E336" s="4"/>
      <c r="F336" s="10"/>
      <c r="G336" s="10"/>
      <c r="H336" s="10"/>
      <c r="I336" s="10"/>
      <c r="J336" s="5"/>
    </row>
    <row r="337" spans="2:10" s="6" customFormat="1" ht="12.75">
      <c r="B337" s="14"/>
      <c r="C337" s="14"/>
      <c r="D337" s="19"/>
      <c r="E337" s="4"/>
      <c r="F337" s="10"/>
      <c r="G337" s="10"/>
      <c r="H337" s="10"/>
      <c r="I337" s="10"/>
      <c r="J337" s="5"/>
    </row>
    <row r="338" spans="2:10" s="6" customFormat="1" ht="12.75">
      <c r="B338" s="14"/>
      <c r="C338" s="14"/>
      <c r="D338" s="19"/>
      <c r="E338" s="4"/>
      <c r="F338" s="10"/>
      <c r="G338" s="10"/>
      <c r="H338" s="10"/>
      <c r="I338" s="10"/>
      <c r="J338" s="5"/>
    </row>
    <row r="339" spans="2:10" s="6" customFormat="1" ht="12.75">
      <c r="B339" s="14"/>
      <c r="C339" s="14"/>
      <c r="D339" s="19"/>
      <c r="E339" s="4"/>
      <c r="F339" s="10"/>
      <c r="G339" s="10"/>
      <c r="H339" s="10"/>
      <c r="I339" s="10"/>
      <c r="J339" s="5"/>
    </row>
    <row r="340" spans="2:10" s="6" customFormat="1" ht="12.75">
      <c r="B340" s="14"/>
      <c r="C340" s="14"/>
      <c r="D340" s="19"/>
      <c r="E340" s="4"/>
      <c r="F340" s="10"/>
      <c r="G340" s="10"/>
      <c r="H340" s="10"/>
      <c r="I340" s="10"/>
      <c r="J340" s="5"/>
    </row>
    <row r="341" spans="2:10" s="6" customFormat="1" ht="12.75">
      <c r="B341" s="14"/>
      <c r="C341" s="14"/>
      <c r="D341" s="19"/>
      <c r="E341" s="4"/>
      <c r="F341" s="10"/>
      <c r="G341" s="10"/>
      <c r="H341" s="10"/>
      <c r="I341" s="10"/>
      <c r="J341" s="5"/>
    </row>
    <row r="342" spans="2:10" s="6" customFormat="1" ht="12.75">
      <c r="B342" s="14"/>
      <c r="C342" s="14"/>
      <c r="D342" s="19"/>
      <c r="E342" s="4"/>
      <c r="F342" s="10"/>
      <c r="G342" s="10"/>
      <c r="H342" s="10"/>
      <c r="I342" s="10"/>
      <c r="J342" s="5"/>
    </row>
    <row r="343" spans="2:10" s="6" customFormat="1" ht="12.75">
      <c r="B343" s="14"/>
      <c r="C343" s="14"/>
      <c r="D343" s="19"/>
      <c r="E343" s="4"/>
      <c r="F343" s="10"/>
      <c r="G343" s="10"/>
      <c r="H343" s="10"/>
      <c r="I343" s="10"/>
      <c r="J343" s="5"/>
    </row>
    <row r="344" spans="2:10" s="6" customFormat="1" ht="12.75">
      <c r="B344" s="14"/>
      <c r="C344" s="14"/>
      <c r="D344" s="19"/>
      <c r="E344" s="4"/>
      <c r="F344" s="10"/>
      <c r="G344" s="10"/>
      <c r="H344" s="10"/>
      <c r="I344" s="10"/>
      <c r="J344" s="5"/>
    </row>
    <row r="345" spans="2:10" s="6" customFormat="1" ht="12.75">
      <c r="B345" s="14"/>
      <c r="C345" s="14"/>
      <c r="D345" s="19"/>
      <c r="E345" s="4"/>
      <c r="F345" s="10"/>
      <c r="G345" s="10"/>
      <c r="H345" s="10"/>
      <c r="I345" s="10"/>
      <c r="J345" s="5"/>
    </row>
    <row r="346" spans="2:10" s="6" customFormat="1" ht="12.75">
      <c r="B346" s="14"/>
      <c r="C346" s="14"/>
      <c r="D346" s="19"/>
      <c r="E346" s="4"/>
      <c r="F346" s="10"/>
      <c r="G346" s="10"/>
      <c r="H346" s="10"/>
      <c r="I346" s="10"/>
      <c r="J346" s="5"/>
    </row>
    <row r="347" spans="2:10" s="6" customFormat="1" ht="12.75">
      <c r="B347" s="14"/>
      <c r="C347" s="14"/>
      <c r="D347" s="19"/>
      <c r="E347" s="4"/>
      <c r="F347" s="10"/>
      <c r="G347" s="10"/>
      <c r="H347" s="10"/>
      <c r="I347" s="10"/>
      <c r="J347" s="5"/>
    </row>
    <row r="348" spans="2:10" s="6" customFormat="1" ht="12.75">
      <c r="B348" s="14"/>
      <c r="C348" s="14"/>
      <c r="D348" s="19"/>
      <c r="E348" s="4"/>
      <c r="F348" s="10"/>
      <c r="G348" s="10"/>
      <c r="H348" s="10"/>
      <c r="I348" s="10"/>
      <c r="J348" s="5"/>
    </row>
    <row r="349" spans="2:10" s="6" customFormat="1" ht="12.75">
      <c r="B349" s="14"/>
      <c r="C349" s="14"/>
      <c r="D349" s="19"/>
      <c r="E349" s="4"/>
      <c r="F349" s="10"/>
      <c r="G349" s="10"/>
      <c r="H349" s="10"/>
      <c r="I349" s="10"/>
      <c r="J349" s="5"/>
    </row>
    <row r="350" spans="2:10" s="6" customFormat="1" ht="12.75">
      <c r="B350" s="14"/>
      <c r="C350" s="14"/>
      <c r="D350" s="19"/>
      <c r="E350" s="4"/>
      <c r="F350" s="10"/>
      <c r="G350" s="10"/>
      <c r="H350" s="10"/>
      <c r="I350" s="10"/>
      <c r="J350" s="5"/>
    </row>
    <row r="351" spans="2:10" s="6" customFormat="1" ht="12.75">
      <c r="B351" s="14"/>
      <c r="C351" s="14"/>
      <c r="D351" s="19"/>
      <c r="E351" s="4"/>
      <c r="F351" s="10"/>
      <c r="G351" s="10"/>
      <c r="H351" s="10"/>
      <c r="I351" s="10"/>
      <c r="J351" s="5"/>
    </row>
    <row r="352" spans="2:10" s="6" customFormat="1" ht="12.75">
      <c r="B352" s="14"/>
      <c r="C352" s="14"/>
      <c r="D352" s="19"/>
      <c r="E352" s="4"/>
      <c r="F352" s="10"/>
      <c r="G352" s="10"/>
      <c r="H352" s="10"/>
      <c r="I352" s="10"/>
      <c r="J352" s="5"/>
    </row>
    <row r="353" spans="2:10" s="6" customFormat="1" ht="12.75">
      <c r="B353" s="14"/>
      <c r="C353" s="14"/>
      <c r="D353" s="19"/>
      <c r="E353" s="4"/>
      <c r="F353" s="10"/>
      <c r="G353" s="10"/>
      <c r="H353" s="10"/>
      <c r="I353" s="10"/>
      <c r="J353" s="5"/>
    </row>
    <row r="354" spans="2:10" s="6" customFormat="1" ht="12.75">
      <c r="B354" s="14"/>
      <c r="C354" s="14"/>
      <c r="D354" s="19"/>
      <c r="E354" s="4"/>
      <c r="F354" s="10"/>
      <c r="G354" s="10"/>
      <c r="H354" s="10"/>
      <c r="I354" s="10"/>
      <c r="J354" s="5"/>
    </row>
    <row r="355" spans="2:10" s="6" customFormat="1" ht="12.75">
      <c r="B355" s="14"/>
      <c r="C355" s="14"/>
      <c r="D355" s="19"/>
      <c r="E355" s="4"/>
      <c r="F355" s="10"/>
      <c r="G355" s="10"/>
      <c r="H355" s="10"/>
      <c r="I355" s="10"/>
      <c r="J355" s="5"/>
    </row>
    <row r="356" spans="2:10" s="6" customFormat="1" ht="12.75">
      <c r="B356" s="14"/>
      <c r="C356" s="14"/>
      <c r="D356" s="19"/>
      <c r="E356" s="4"/>
      <c r="F356" s="10"/>
      <c r="G356" s="10"/>
      <c r="H356" s="10"/>
      <c r="I356" s="10"/>
      <c r="J356" s="5"/>
    </row>
    <row r="357" spans="2:10" s="6" customFormat="1" ht="12.75">
      <c r="B357" s="14"/>
      <c r="C357" s="14"/>
      <c r="D357" s="19"/>
      <c r="E357" s="4"/>
      <c r="F357" s="10"/>
      <c r="G357" s="10"/>
      <c r="H357" s="10"/>
      <c r="I357" s="10"/>
      <c r="J357" s="5"/>
    </row>
    <row r="358" spans="2:10" s="6" customFormat="1" ht="12.75">
      <c r="B358" s="14"/>
      <c r="C358" s="14"/>
      <c r="D358" s="19"/>
      <c r="E358" s="4"/>
      <c r="F358" s="10"/>
      <c r="G358" s="10"/>
      <c r="H358" s="10"/>
      <c r="I358" s="10"/>
      <c r="J358" s="5"/>
    </row>
    <row r="359" spans="2:10" s="6" customFormat="1" ht="12.75">
      <c r="B359" s="14"/>
      <c r="C359" s="14"/>
      <c r="D359" s="19"/>
      <c r="E359" s="4"/>
      <c r="F359" s="10"/>
      <c r="G359" s="10"/>
      <c r="H359" s="10"/>
      <c r="I359" s="10"/>
      <c r="J359" s="5"/>
    </row>
    <row r="360" spans="2:10" s="6" customFormat="1" ht="12.75">
      <c r="B360" s="14"/>
      <c r="C360" s="14"/>
      <c r="D360" s="19"/>
      <c r="E360" s="4"/>
      <c r="F360" s="10"/>
      <c r="G360" s="10"/>
      <c r="H360" s="10"/>
      <c r="I360" s="10"/>
      <c r="J360" s="5"/>
    </row>
    <row r="361" spans="2:10" s="6" customFormat="1" ht="12.75">
      <c r="B361" s="14"/>
      <c r="C361" s="14"/>
      <c r="D361" s="19"/>
      <c r="E361" s="4"/>
      <c r="F361" s="10"/>
      <c r="G361" s="10"/>
      <c r="H361" s="10"/>
      <c r="I361" s="10"/>
      <c r="J361" s="5"/>
    </row>
    <row r="362" spans="2:10" s="6" customFormat="1" ht="12.75">
      <c r="B362" s="14"/>
      <c r="C362" s="14"/>
      <c r="D362" s="19"/>
      <c r="E362" s="4"/>
      <c r="F362" s="10"/>
      <c r="G362" s="10"/>
      <c r="H362" s="10"/>
      <c r="I362" s="10"/>
      <c r="J362" s="5"/>
    </row>
    <row r="363" spans="2:10" s="6" customFormat="1" ht="12.75">
      <c r="B363" s="14"/>
      <c r="C363" s="14"/>
      <c r="D363" s="19"/>
      <c r="E363" s="4"/>
      <c r="F363" s="10"/>
      <c r="G363" s="10"/>
      <c r="H363" s="10"/>
      <c r="I363" s="10"/>
      <c r="J363" s="5"/>
    </row>
    <row r="364" spans="2:10" s="6" customFormat="1" ht="12.75">
      <c r="B364" s="14"/>
      <c r="C364" s="14"/>
      <c r="D364" s="19"/>
      <c r="E364" s="4"/>
      <c r="F364" s="10"/>
      <c r="G364" s="10"/>
      <c r="H364" s="10"/>
      <c r="I364" s="10"/>
      <c r="J364" s="5"/>
    </row>
    <row r="365" spans="2:10" s="6" customFormat="1" ht="12.75">
      <c r="B365" s="14"/>
      <c r="C365" s="14"/>
      <c r="D365" s="19"/>
      <c r="E365" s="4"/>
      <c r="F365" s="10"/>
      <c r="G365" s="10"/>
      <c r="H365" s="10"/>
      <c r="I365" s="10"/>
      <c r="J365" s="5"/>
    </row>
    <row r="366" spans="2:10" s="6" customFormat="1" ht="12.75">
      <c r="B366" s="14"/>
      <c r="C366" s="14"/>
      <c r="D366" s="19"/>
      <c r="E366" s="4"/>
      <c r="F366" s="10"/>
      <c r="G366" s="10"/>
      <c r="H366" s="10"/>
      <c r="I366" s="10"/>
      <c r="J366" s="5"/>
    </row>
    <row r="367" spans="2:10" s="6" customFormat="1" ht="12.75">
      <c r="B367" s="14"/>
      <c r="C367" s="14"/>
      <c r="D367" s="19"/>
      <c r="E367" s="4"/>
      <c r="F367" s="10"/>
      <c r="G367" s="10"/>
      <c r="H367" s="10"/>
      <c r="I367" s="10"/>
      <c r="J367" s="5"/>
    </row>
    <row r="368" spans="2:10" s="6" customFormat="1" ht="12.75">
      <c r="B368" s="14"/>
      <c r="C368" s="14"/>
      <c r="D368" s="19"/>
      <c r="E368" s="4"/>
      <c r="F368" s="10"/>
      <c r="G368" s="10"/>
      <c r="H368" s="10"/>
      <c r="I368" s="10"/>
      <c r="J368" s="5"/>
    </row>
    <row r="369" spans="2:10" s="6" customFormat="1" ht="12.75">
      <c r="B369" s="14"/>
      <c r="C369" s="14"/>
      <c r="D369" s="19"/>
      <c r="E369" s="4"/>
      <c r="F369" s="10"/>
      <c r="G369" s="10"/>
      <c r="H369" s="10"/>
      <c r="I369" s="10"/>
      <c r="J369" s="5"/>
    </row>
    <row r="370" spans="2:10" s="6" customFormat="1" ht="12.75">
      <c r="B370" s="14"/>
      <c r="C370" s="14"/>
      <c r="D370" s="19"/>
      <c r="E370" s="4"/>
      <c r="F370" s="10"/>
      <c r="G370" s="10"/>
      <c r="H370" s="10"/>
      <c r="I370" s="10"/>
      <c r="J370" s="5"/>
    </row>
    <row r="371" spans="2:10" s="6" customFormat="1" ht="12.75">
      <c r="B371" s="14"/>
      <c r="C371" s="14"/>
      <c r="D371" s="19"/>
      <c r="E371" s="4"/>
      <c r="F371" s="10"/>
      <c r="G371" s="10"/>
      <c r="H371" s="10"/>
      <c r="I371" s="10"/>
      <c r="J371" s="5"/>
    </row>
    <row r="372" spans="2:10" s="6" customFormat="1" ht="12.75">
      <c r="B372" s="14"/>
      <c r="C372" s="14"/>
      <c r="D372" s="19"/>
      <c r="E372" s="4"/>
      <c r="F372" s="10"/>
      <c r="G372" s="10"/>
      <c r="H372" s="10"/>
      <c r="I372" s="10"/>
      <c r="J372" s="5"/>
    </row>
    <row r="373" spans="2:10" s="6" customFormat="1" ht="12.75">
      <c r="B373" s="14"/>
      <c r="C373" s="14"/>
      <c r="D373" s="19"/>
      <c r="E373" s="4"/>
      <c r="F373" s="10"/>
      <c r="G373" s="10"/>
      <c r="H373" s="10"/>
      <c r="I373" s="10"/>
      <c r="J373" s="5"/>
    </row>
    <row r="374" spans="2:10" s="6" customFormat="1" ht="12.75">
      <c r="B374" s="14"/>
      <c r="C374" s="14"/>
      <c r="D374" s="19"/>
      <c r="E374" s="4"/>
      <c r="F374" s="10"/>
      <c r="G374" s="10"/>
      <c r="H374" s="10"/>
      <c r="I374" s="10"/>
      <c r="J374" s="5"/>
    </row>
    <row r="375" spans="2:10" s="6" customFormat="1" ht="12.75">
      <c r="B375" s="14"/>
      <c r="C375" s="14"/>
      <c r="D375" s="19"/>
      <c r="E375" s="4"/>
      <c r="F375" s="10"/>
      <c r="G375" s="10"/>
      <c r="H375" s="10"/>
      <c r="I375" s="10"/>
      <c r="J375" s="5"/>
    </row>
    <row r="376" spans="2:10" s="6" customFormat="1" ht="12.75">
      <c r="B376" s="14"/>
      <c r="C376" s="14"/>
      <c r="D376" s="19"/>
      <c r="E376" s="4"/>
      <c r="F376" s="10"/>
      <c r="G376" s="10"/>
      <c r="H376" s="10"/>
      <c r="I376" s="10"/>
      <c r="J376" s="5"/>
    </row>
    <row r="377" spans="2:10" s="6" customFormat="1" ht="12.75">
      <c r="B377" s="14"/>
      <c r="C377" s="14"/>
      <c r="D377" s="19"/>
      <c r="E377" s="4"/>
      <c r="F377" s="10"/>
      <c r="G377" s="10"/>
      <c r="H377" s="10"/>
      <c r="I377" s="10"/>
      <c r="J377" s="5"/>
    </row>
    <row r="378" spans="2:10" s="6" customFormat="1" ht="12.75">
      <c r="B378" s="14"/>
      <c r="C378" s="14"/>
      <c r="D378" s="19"/>
      <c r="E378" s="4"/>
      <c r="F378" s="10"/>
      <c r="G378" s="10"/>
      <c r="H378" s="10"/>
      <c r="I378" s="10"/>
      <c r="J378" s="5"/>
    </row>
    <row r="379" spans="2:10" s="6" customFormat="1" ht="12.75">
      <c r="B379" s="14"/>
      <c r="C379" s="14"/>
      <c r="D379" s="19"/>
      <c r="E379" s="4"/>
      <c r="F379" s="10"/>
      <c r="G379" s="10"/>
      <c r="H379" s="10"/>
      <c r="I379" s="10"/>
      <c r="J379" s="5"/>
    </row>
    <row r="380" spans="2:10" s="6" customFormat="1" ht="12.75">
      <c r="B380" s="14"/>
      <c r="C380" s="14"/>
      <c r="D380" s="19"/>
      <c r="E380" s="4"/>
      <c r="F380" s="10"/>
      <c r="G380" s="10"/>
      <c r="H380" s="10"/>
      <c r="I380" s="10"/>
      <c r="J380" s="5"/>
    </row>
    <row r="381" spans="2:10" s="6" customFormat="1" ht="12.75">
      <c r="B381" s="14"/>
      <c r="C381" s="14"/>
      <c r="D381" s="19"/>
      <c r="E381" s="4"/>
      <c r="F381" s="10"/>
      <c r="G381" s="10"/>
      <c r="H381" s="10"/>
      <c r="I381" s="10"/>
      <c r="J381" s="5"/>
    </row>
    <row r="382" spans="2:10" s="6" customFormat="1" ht="12.75">
      <c r="B382" s="14"/>
      <c r="C382" s="14"/>
      <c r="D382" s="19"/>
      <c r="E382" s="4"/>
      <c r="F382" s="10"/>
      <c r="G382" s="10"/>
      <c r="H382" s="10"/>
      <c r="I382" s="10"/>
      <c r="J382" s="5"/>
    </row>
    <row r="383" spans="2:10" s="6" customFormat="1" ht="12.75">
      <c r="B383" s="14"/>
      <c r="C383" s="14"/>
      <c r="D383" s="19"/>
      <c r="E383" s="4"/>
      <c r="F383" s="10"/>
      <c r="G383" s="10"/>
      <c r="H383" s="10"/>
      <c r="I383" s="10"/>
      <c r="J383" s="5"/>
    </row>
    <row r="384" spans="2:10" s="6" customFormat="1" ht="12.75">
      <c r="B384" s="14"/>
      <c r="C384" s="14"/>
      <c r="D384" s="19"/>
      <c r="E384" s="4"/>
      <c r="F384" s="10"/>
      <c r="G384" s="10"/>
      <c r="H384" s="10"/>
      <c r="I384" s="10"/>
      <c r="J384" s="5"/>
    </row>
    <row r="385" spans="2:10" s="6" customFormat="1" ht="12.75">
      <c r="B385" s="14"/>
      <c r="C385" s="14"/>
      <c r="D385" s="19"/>
      <c r="E385" s="4"/>
      <c r="F385" s="10"/>
      <c r="G385" s="10"/>
      <c r="H385" s="10"/>
      <c r="I385" s="10"/>
      <c r="J385" s="5"/>
    </row>
    <row r="386" spans="2:10" s="6" customFormat="1" ht="12.75">
      <c r="B386" s="14"/>
      <c r="C386" s="14"/>
      <c r="D386" s="19"/>
      <c r="E386" s="4"/>
      <c r="F386" s="10"/>
      <c r="G386" s="10"/>
      <c r="H386" s="10"/>
      <c r="I386" s="10"/>
      <c r="J386" s="5"/>
    </row>
    <row r="387" spans="2:10" s="6" customFormat="1" ht="12.75">
      <c r="B387" s="14"/>
      <c r="C387" s="14"/>
      <c r="D387" s="19"/>
      <c r="E387" s="4"/>
      <c r="F387" s="10"/>
      <c r="G387" s="10"/>
      <c r="H387" s="10"/>
      <c r="I387" s="10"/>
      <c r="J387" s="5"/>
    </row>
    <row r="388" spans="2:10" s="6" customFormat="1" ht="12.75">
      <c r="B388" s="14"/>
      <c r="C388" s="14"/>
      <c r="D388" s="19"/>
      <c r="E388" s="4"/>
      <c r="F388" s="10"/>
      <c r="G388" s="10"/>
      <c r="H388" s="10"/>
      <c r="I388" s="10"/>
      <c r="J388" s="5"/>
    </row>
    <row r="389" spans="2:10" s="6" customFormat="1" ht="12.75">
      <c r="B389" s="14"/>
      <c r="C389" s="14"/>
      <c r="D389" s="19"/>
      <c r="E389" s="4"/>
      <c r="F389" s="10"/>
      <c r="G389" s="10"/>
      <c r="H389" s="10"/>
      <c r="I389" s="10"/>
      <c r="J389" s="5"/>
    </row>
    <row r="390" spans="2:10" s="6" customFormat="1" ht="12.75">
      <c r="B390" s="14"/>
      <c r="C390" s="14"/>
      <c r="D390" s="19"/>
      <c r="E390" s="4"/>
      <c r="F390" s="10"/>
      <c r="G390" s="10"/>
      <c r="H390" s="10"/>
      <c r="I390" s="10"/>
      <c r="J390" s="5"/>
    </row>
    <row r="391" spans="2:10" s="6" customFormat="1" ht="12.75">
      <c r="B391" s="14"/>
      <c r="C391" s="14"/>
      <c r="D391" s="19"/>
      <c r="E391" s="4"/>
      <c r="F391" s="10"/>
      <c r="G391" s="10"/>
      <c r="H391" s="10"/>
      <c r="I391" s="10"/>
      <c r="J391" s="5"/>
    </row>
    <row r="392" spans="2:10" s="6" customFormat="1" ht="12.75">
      <c r="B392" s="14"/>
      <c r="C392" s="14"/>
      <c r="D392" s="19"/>
      <c r="E392" s="4"/>
      <c r="F392" s="10"/>
      <c r="G392" s="10"/>
      <c r="H392" s="10"/>
      <c r="I392" s="10"/>
      <c r="J392" s="5"/>
    </row>
    <row r="393" spans="2:10" s="6" customFormat="1" ht="12.75">
      <c r="B393" s="14"/>
      <c r="C393" s="14"/>
      <c r="D393" s="19"/>
      <c r="E393" s="4"/>
      <c r="F393" s="10"/>
      <c r="G393" s="10"/>
      <c r="H393" s="10"/>
      <c r="I393" s="10"/>
      <c r="J393" s="5"/>
    </row>
    <row r="394" spans="2:10" s="6" customFormat="1" ht="12.75">
      <c r="B394" s="14"/>
      <c r="C394" s="14"/>
      <c r="D394" s="19"/>
      <c r="E394" s="4"/>
      <c r="F394" s="10"/>
      <c r="G394" s="10"/>
      <c r="H394" s="10"/>
      <c r="I394" s="10"/>
      <c r="J394" s="5"/>
    </row>
    <row r="395" spans="2:10" s="6" customFormat="1" ht="12.75">
      <c r="B395" s="14"/>
      <c r="C395" s="14"/>
      <c r="D395" s="19"/>
      <c r="E395" s="4"/>
      <c r="F395" s="10"/>
      <c r="G395" s="10"/>
      <c r="H395" s="10"/>
      <c r="I395" s="10"/>
      <c r="J395" s="5"/>
    </row>
    <row r="396" spans="2:10" s="6" customFormat="1" ht="12.75">
      <c r="B396" s="14"/>
      <c r="C396" s="14"/>
      <c r="D396" s="19"/>
      <c r="E396" s="4"/>
      <c r="F396" s="10"/>
      <c r="G396" s="10"/>
      <c r="H396" s="10"/>
      <c r="I396" s="10"/>
      <c r="J396" s="5"/>
    </row>
    <row r="397" spans="2:10" s="6" customFormat="1" ht="12.75">
      <c r="B397" s="14"/>
      <c r="C397" s="14"/>
      <c r="D397" s="19"/>
      <c r="E397" s="4"/>
      <c r="F397" s="10"/>
      <c r="G397" s="10"/>
      <c r="H397" s="10"/>
      <c r="I397" s="10"/>
      <c r="J397" s="5"/>
    </row>
    <row r="398" spans="2:10" s="6" customFormat="1" ht="12.75">
      <c r="B398" s="14"/>
      <c r="C398" s="14"/>
      <c r="D398" s="19"/>
      <c r="E398" s="4"/>
      <c r="F398" s="10"/>
      <c r="G398" s="10"/>
      <c r="H398" s="10"/>
      <c r="I398" s="10"/>
      <c r="J398" s="5"/>
    </row>
    <row r="399" spans="2:10" s="6" customFormat="1" ht="12.75">
      <c r="B399" s="14"/>
      <c r="C399" s="14"/>
      <c r="D399" s="19"/>
      <c r="E399" s="4"/>
      <c r="F399" s="10"/>
      <c r="G399" s="10"/>
      <c r="H399" s="10"/>
      <c r="I399" s="10"/>
      <c r="J399" s="5"/>
    </row>
    <row r="400" spans="2:10" s="6" customFormat="1" ht="12.75">
      <c r="B400" s="14"/>
      <c r="C400" s="14"/>
      <c r="D400" s="19"/>
      <c r="E400" s="4"/>
      <c r="F400" s="10"/>
      <c r="G400" s="10"/>
      <c r="H400" s="10"/>
      <c r="I400" s="10"/>
      <c r="J400" s="5"/>
    </row>
    <row r="401" spans="2:10" s="6" customFormat="1" ht="12.75">
      <c r="B401" s="14"/>
      <c r="C401" s="14"/>
      <c r="D401" s="19"/>
      <c r="E401" s="4"/>
      <c r="F401" s="10"/>
      <c r="G401" s="10"/>
      <c r="H401" s="10"/>
      <c r="I401" s="10"/>
      <c r="J401" s="5"/>
    </row>
    <row r="402" spans="2:10" s="6" customFormat="1" ht="12.75">
      <c r="B402" s="14"/>
      <c r="C402" s="14"/>
      <c r="D402" s="19"/>
      <c r="E402" s="4"/>
      <c r="F402" s="10"/>
      <c r="G402" s="10"/>
      <c r="H402" s="10"/>
      <c r="I402" s="10"/>
      <c r="J402" s="5"/>
    </row>
    <row r="403" spans="2:10" s="6" customFormat="1" ht="12.75">
      <c r="B403" s="14"/>
      <c r="C403" s="14"/>
      <c r="D403" s="19"/>
      <c r="E403" s="4"/>
      <c r="F403" s="10"/>
      <c r="G403" s="10"/>
      <c r="H403" s="10"/>
      <c r="I403" s="10"/>
      <c r="J403" s="5"/>
    </row>
    <row r="404" spans="2:10" s="6" customFormat="1" ht="12.75">
      <c r="B404" s="14"/>
      <c r="C404" s="14"/>
      <c r="D404" s="19"/>
      <c r="E404" s="4"/>
      <c r="F404" s="10"/>
      <c r="G404" s="10"/>
      <c r="H404" s="10"/>
      <c r="I404" s="10"/>
      <c r="J404" s="5"/>
    </row>
    <row r="405" spans="2:10" s="6" customFormat="1" ht="12.75">
      <c r="B405" s="14"/>
      <c r="C405" s="14"/>
      <c r="D405" s="19"/>
      <c r="E405" s="4"/>
      <c r="F405" s="10"/>
      <c r="G405" s="10"/>
      <c r="H405" s="10"/>
      <c r="I405" s="10"/>
      <c r="J405" s="5"/>
    </row>
    <row r="406" spans="2:10" s="6" customFormat="1" ht="12.75">
      <c r="B406" s="14"/>
      <c r="C406" s="14"/>
      <c r="D406" s="19"/>
      <c r="E406" s="4"/>
      <c r="F406" s="10"/>
      <c r="G406" s="10"/>
      <c r="H406" s="10"/>
      <c r="I406" s="10"/>
      <c r="J406" s="5"/>
    </row>
    <row r="407" spans="2:10" s="6" customFormat="1" ht="12.75">
      <c r="B407" s="14"/>
      <c r="C407" s="14"/>
      <c r="D407" s="19"/>
      <c r="E407" s="4"/>
      <c r="F407" s="10"/>
      <c r="G407" s="10"/>
      <c r="H407" s="10"/>
      <c r="I407" s="10"/>
      <c r="J407" s="5"/>
    </row>
    <row r="408" spans="2:10" s="6" customFormat="1" ht="12.75">
      <c r="B408" s="14"/>
      <c r="C408" s="14"/>
      <c r="D408" s="19"/>
      <c r="E408" s="4"/>
      <c r="F408" s="10"/>
      <c r="G408" s="10"/>
      <c r="H408" s="10"/>
      <c r="I408" s="10"/>
      <c r="J408" s="5"/>
    </row>
    <row r="409" spans="2:10" s="6" customFormat="1" ht="12.75">
      <c r="B409" s="14"/>
      <c r="C409" s="14"/>
      <c r="D409" s="19"/>
      <c r="E409" s="4"/>
      <c r="F409" s="10"/>
      <c r="G409" s="10"/>
      <c r="H409" s="10"/>
      <c r="I409" s="10"/>
      <c r="J409" s="5"/>
    </row>
    <row r="410" spans="2:10" s="6" customFormat="1" ht="12.75">
      <c r="B410" s="14"/>
      <c r="C410" s="14"/>
      <c r="D410" s="19"/>
      <c r="E410" s="4"/>
      <c r="F410" s="10"/>
      <c r="G410" s="10"/>
      <c r="H410" s="10"/>
      <c r="I410" s="10"/>
      <c r="J410" s="5"/>
    </row>
    <row r="411" spans="2:10" s="6" customFormat="1" ht="12.75">
      <c r="B411" s="14"/>
      <c r="C411" s="14"/>
      <c r="D411" s="19"/>
      <c r="E411" s="4"/>
      <c r="F411" s="10"/>
      <c r="G411" s="10"/>
      <c r="H411" s="10"/>
      <c r="I411" s="10"/>
      <c r="J411" s="5"/>
    </row>
    <row r="412" spans="2:10" s="6" customFormat="1" ht="12.75">
      <c r="B412" s="14"/>
      <c r="C412" s="14"/>
      <c r="D412" s="19"/>
      <c r="E412" s="4"/>
      <c r="F412" s="10"/>
      <c r="G412" s="10"/>
      <c r="H412" s="10"/>
      <c r="I412" s="10"/>
      <c r="J412" s="5"/>
    </row>
    <row r="413" spans="2:10" s="6" customFormat="1" ht="12.75">
      <c r="B413" s="14"/>
      <c r="C413" s="14"/>
      <c r="D413" s="19"/>
      <c r="E413" s="4"/>
      <c r="F413" s="10"/>
      <c r="G413" s="10"/>
      <c r="H413" s="10"/>
      <c r="I413" s="10"/>
      <c r="J413" s="5"/>
    </row>
    <row r="414" spans="2:10" s="6" customFormat="1" ht="12.75">
      <c r="B414" s="14"/>
      <c r="C414" s="14"/>
      <c r="D414" s="19"/>
      <c r="E414" s="4"/>
      <c r="F414" s="10"/>
      <c r="G414" s="10"/>
      <c r="H414" s="10"/>
      <c r="I414" s="10"/>
      <c r="J414" s="5"/>
    </row>
    <row r="415" spans="2:10" s="6" customFormat="1" ht="12.75">
      <c r="B415" s="14"/>
      <c r="C415" s="14"/>
      <c r="D415" s="19"/>
      <c r="E415" s="4"/>
      <c r="F415" s="10"/>
      <c r="G415" s="10"/>
      <c r="H415" s="10"/>
      <c r="I415" s="10"/>
      <c r="J415" s="5"/>
    </row>
    <row r="416" spans="2:10" s="6" customFormat="1" ht="12.75">
      <c r="B416" s="14"/>
      <c r="C416" s="14"/>
      <c r="D416" s="19"/>
      <c r="E416" s="4"/>
      <c r="F416" s="10"/>
      <c r="G416" s="10"/>
      <c r="H416" s="10"/>
      <c r="I416" s="10"/>
      <c r="J416" s="5"/>
    </row>
    <row r="417" spans="2:10" s="6" customFormat="1" ht="12.75">
      <c r="B417" s="14"/>
      <c r="C417" s="14"/>
      <c r="D417" s="19"/>
      <c r="E417" s="4"/>
      <c r="F417" s="10"/>
      <c r="G417" s="10"/>
      <c r="H417" s="10"/>
      <c r="I417" s="10"/>
      <c r="J417" s="5"/>
    </row>
    <row r="418" spans="2:10" s="6" customFormat="1" ht="12.75">
      <c r="B418" s="14"/>
      <c r="C418" s="14"/>
      <c r="D418" s="19"/>
      <c r="E418" s="4"/>
      <c r="F418" s="10"/>
      <c r="G418" s="10"/>
      <c r="H418" s="10"/>
      <c r="I418" s="10"/>
      <c r="J418" s="5"/>
    </row>
    <row r="419" spans="2:10" s="6" customFormat="1" ht="12.75">
      <c r="B419" s="14"/>
      <c r="C419" s="14"/>
      <c r="D419" s="19"/>
      <c r="E419" s="4"/>
      <c r="F419" s="10"/>
      <c r="G419" s="10"/>
      <c r="H419" s="10"/>
      <c r="I419" s="10"/>
      <c r="J419" s="5"/>
    </row>
    <row r="420" spans="2:10" s="6" customFormat="1" ht="12.75">
      <c r="B420" s="14"/>
      <c r="C420" s="14"/>
      <c r="D420" s="19"/>
      <c r="E420" s="4"/>
      <c r="F420" s="10"/>
      <c r="G420" s="10"/>
      <c r="H420" s="10"/>
      <c r="I420" s="10"/>
      <c r="J420" s="5"/>
    </row>
    <row r="421" spans="2:10" s="6" customFormat="1" ht="12.75">
      <c r="B421" s="14"/>
      <c r="C421" s="14"/>
      <c r="D421" s="19"/>
      <c r="E421" s="4"/>
      <c r="F421" s="10"/>
      <c r="G421" s="10"/>
      <c r="H421" s="10"/>
      <c r="I421" s="10"/>
      <c r="J421" s="5"/>
    </row>
    <row r="422" spans="2:10" s="6" customFormat="1" ht="12.75">
      <c r="B422" s="14"/>
      <c r="C422" s="14"/>
      <c r="D422" s="19"/>
      <c r="E422" s="4"/>
      <c r="F422" s="10"/>
      <c r="G422" s="10"/>
      <c r="H422" s="10"/>
      <c r="I422" s="10"/>
      <c r="J422" s="5"/>
    </row>
    <row r="423" spans="2:10" s="6" customFormat="1" ht="12.75">
      <c r="B423" s="14"/>
      <c r="C423" s="14"/>
      <c r="D423" s="19"/>
      <c r="E423" s="4"/>
      <c r="F423" s="10"/>
      <c r="G423" s="10"/>
      <c r="H423" s="10"/>
      <c r="I423" s="10"/>
      <c r="J423" s="5"/>
    </row>
    <row r="424" spans="2:10" s="6" customFormat="1" ht="12.75">
      <c r="B424" s="14"/>
      <c r="C424" s="14"/>
      <c r="D424" s="19"/>
      <c r="E424" s="4"/>
      <c r="F424" s="10"/>
      <c r="G424" s="10"/>
      <c r="H424" s="10"/>
      <c r="I424" s="10"/>
      <c r="J424" s="5"/>
    </row>
    <row r="425" spans="2:10" s="6" customFormat="1" ht="12.75">
      <c r="B425" s="14"/>
      <c r="C425" s="14"/>
      <c r="D425" s="19"/>
      <c r="E425" s="4"/>
      <c r="F425" s="10"/>
      <c r="G425" s="10"/>
      <c r="H425" s="10"/>
      <c r="I425" s="10"/>
      <c r="J425" s="5"/>
    </row>
    <row r="426" spans="2:10" s="6" customFormat="1" ht="12.75">
      <c r="B426" s="14"/>
      <c r="C426" s="14"/>
      <c r="D426" s="19"/>
      <c r="E426" s="4"/>
      <c r="F426" s="10"/>
      <c r="G426" s="10"/>
      <c r="H426" s="10"/>
      <c r="I426" s="10"/>
      <c r="J426" s="5"/>
    </row>
    <row r="427" spans="2:10" s="6" customFormat="1" ht="12.75">
      <c r="B427" s="14"/>
      <c r="C427" s="14"/>
      <c r="D427" s="19"/>
      <c r="E427" s="4"/>
      <c r="F427" s="10"/>
      <c r="G427" s="10"/>
      <c r="H427" s="10"/>
      <c r="I427" s="10"/>
      <c r="J427" s="5"/>
    </row>
    <row r="428" spans="2:10" s="6" customFormat="1" ht="12.75">
      <c r="B428" s="14"/>
      <c r="C428" s="14"/>
      <c r="D428" s="19"/>
      <c r="E428" s="4"/>
      <c r="F428" s="10"/>
      <c r="G428" s="10"/>
      <c r="H428" s="10"/>
      <c r="I428" s="10"/>
      <c r="J428" s="5"/>
    </row>
    <row r="429" spans="2:10" s="6" customFormat="1" ht="12.75">
      <c r="B429" s="14"/>
      <c r="C429" s="14"/>
      <c r="D429" s="19"/>
      <c r="E429" s="4"/>
      <c r="F429" s="10"/>
      <c r="G429" s="10"/>
      <c r="H429" s="10"/>
      <c r="I429" s="10"/>
      <c r="J429" s="5"/>
    </row>
    <row r="430" spans="2:10" s="6" customFormat="1" ht="12.75">
      <c r="B430" s="14"/>
      <c r="C430" s="14"/>
      <c r="D430" s="19"/>
      <c r="E430" s="4"/>
      <c r="F430" s="10"/>
      <c r="G430" s="10"/>
      <c r="H430" s="10"/>
      <c r="I430" s="10"/>
      <c r="J430" s="5"/>
    </row>
    <row r="431" spans="2:10" s="6" customFormat="1" ht="12.75">
      <c r="B431" s="14"/>
      <c r="C431" s="14"/>
      <c r="D431" s="19"/>
      <c r="E431" s="4"/>
      <c r="F431" s="10"/>
      <c r="G431" s="10"/>
      <c r="H431" s="10"/>
      <c r="I431" s="10"/>
      <c r="J431" s="5"/>
    </row>
    <row r="432" spans="2:10" s="6" customFormat="1" ht="12.75">
      <c r="B432" s="14"/>
      <c r="C432" s="14"/>
      <c r="D432" s="19"/>
      <c r="E432" s="4"/>
      <c r="F432" s="10"/>
      <c r="G432" s="10"/>
      <c r="H432" s="10"/>
      <c r="I432" s="10"/>
      <c r="J432" s="5"/>
    </row>
    <row r="433" spans="2:10" s="6" customFormat="1" ht="12.75">
      <c r="B433" s="14"/>
      <c r="C433" s="14"/>
      <c r="D433" s="19"/>
      <c r="E433" s="4"/>
      <c r="F433" s="10"/>
      <c r="G433" s="10"/>
      <c r="H433" s="10"/>
      <c r="I433" s="10"/>
      <c r="J433" s="5"/>
    </row>
    <row r="434" spans="2:10" s="6" customFormat="1" ht="12.75">
      <c r="B434" s="14"/>
      <c r="C434" s="14"/>
      <c r="D434" s="19"/>
      <c r="E434" s="4"/>
      <c r="F434" s="10"/>
      <c r="G434" s="10"/>
      <c r="H434" s="10"/>
      <c r="I434" s="10"/>
      <c r="J434" s="5"/>
    </row>
    <row r="435" spans="2:10" s="6" customFormat="1" ht="12.75">
      <c r="B435" s="14"/>
      <c r="C435" s="14"/>
      <c r="D435" s="19"/>
      <c r="E435" s="4"/>
      <c r="F435" s="10"/>
      <c r="G435" s="10"/>
      <c r="H435" s="10"/>
      <c r="I435" s="10"/>
      <c r="J435" s="5"/>
    </row>
    <row r="436" spans="2:10" s="6" customFormat="1" ht="12.75">
      <c r="B436" s="14"/>
      <c r="C436" s="14"/>
      <c r="D436" s="19"/>
      <c r="E436" s="4"/>
      <c r="F436" s="10"/>
      <c r="G436" s="10"/>
      <c r="H436" s="10"/>
      <c r="I436" s="10"/>
      <c r="J436" s="5"/>
    </row>
    <row r="437" spans="2:10" s="6" customFormat="1" ht="12.75">
      <c r="B437" s="14"/>
      <c r="C437" s="14"/>
      <c r="D437" s="19"/>
      <c r="E437" s="4"/>
      <c r="F437" s="10"/>
      <c r="G437" s="10"/>
      <c r="H437" s="10"/>
      <c r="I437" s="10"/>
      <c r="J437" s="5"/>
    </row>
    <row r="438" spans="2:10" s="6" customFormat="1" ht="12.75">
      <c r="B438" s="14"/>
      <c r="C438" s="14"/>
      <c r="D438" s="19"/>
      <c r="E438" s="4"/>
      <c r="F438" s="10"/>
      <c r="G438" s="10"/>
      <c r="H438" s="10"/>
      <c r="I438" s="10"/>
      <c r="J438" s="5"/>
    </row>
    <row r="439" spans="2:10" s="6" customFormat="1" ht="12.75">
      <c r="B439" s="14"/>
      <c r="C439" s="14"/>
      <c r="D439" s="19"/>
      <c r="E439" s="4"/>
      <c r="F439" s="10"/>
      <c r="G439" s="10"/>
      <c r="H439" s="10"/>
      <c r="I439" s="10"/>
      <c r="J439" s="5"/>
    </row>
    <row r="440" spans="2:10" s="6" customFormat="1" ht="12.75">
      <c r="B440" s="14"/>
      <c r="C440" s="14"/>
      <c r="D440" s="19"/>
      <c r="E440" s="4"/>
      <c r="F440" s="10"/>
      <c r="G440" s="10"/>
      <c r="H440" s="10"/>
      <c r="I440" s="10"/>
      <c r="J440" s="5"/>
    </row>
    <row r="441" spans="2:10" s="6" customFormat="1" ht="12.75">
      <c r="B441" s="14"/>
      <c r="C441" s="14"/>
      <c r="D441" s="19"/>
      <c r="E441" s="4"/>
      <c r="F441" s="10"/>
      <c r="G441" s="10"/>
      <c r="H441" s="10"/>
      <c r="I441" s="10"/>
      <c r="J441" s="5"/>
    </row>
    <row r="442" spans="2:10" s="6" customFormat="1" ht="12.75">
      <c r="B442" s="14"/>
      <c r="C442" s="14"/>
      <c r="D442" s="19"/>
      <c r="E442" s="4"/>
      <c r="F442" s="10"/>
      <c r="G442" s="10"/>
      <c r="H442" s="10"/>
      <c r="I442" s="10"/>
      <c r="J442" s="5"/>
    </row>
    <row r="443" spans="2:10" s="6" customFormat="1" ht="12.75">
      <c r="B443" s="14"/>
      <c r="C443" s="14"/>
      <c r="D443" s="19"/>
      <c r="E443" s="4"/>
      <c r="F443" s="10"/>
      <c r="G443" s="10"/>
      <c r="H443" s="10"/>
      <c r="I443" s="10"/>
      <c r="J443" s="5"/>
    </row>
    <row r="444" spans="2:10" s="6" customFormat="1" ht="12.75">
      <c r="B444" s="14"/>
      <c r="C444" s="14"/>
      <c r="D444" s="19"/>
      <c r="E444" s="4"/>
      <c r="F444" s="10"/>
      <c r="G444" s="10"/>
      <c r="H444" s="10"/>
      <c r="I444" s="10"/>
      <c r="J444" s="5"/>
    </row>
    <row r="445" spans="2:10" s="6" customFormat="1" ht="12.75">
      <c r="B445" s="14"/>
      <c r="C445" s="14"/>
      <c r="D445" s="19"/>
      <c r="E445" s="4"/>
      <c r="F445" s="10"/>
      <c r="G445" s="10"/>
      <c r="H445" s="10"/>
      <c r="I445" s="10"/>
      <c r="J445" s="5"/>
    </row>
    <row r="446" spans="2:10" s="6" customFormat="1" ht="12.75">
      <c r="B446" s="14"/>
      <c r="C446" s="14"/>
      <c r="D446" s="19"/>
      <c r="E446" s="4"/>
      <c r="F446" s="10"/>
      <c r="G446" s="10"/>
      <c r="H446" s="10"/>
      <c r="I446" s="10"/>
      <c r="J446" s="5"/>
    </row>
    <row r="447" spans="2:10" s="6" customFormat="1" ht="12.75">
      <c r="B447" s="14"/>
      <c r="C447" s="14"/>
      <c r="D447" s="19"/>
      <c r="E447" s="4"/>
      <c r="F447" s="10"/>
      <c r="G447" s="10"/>
      <c r="H447" s="10"/>
      <c r="I447" s="10"/>
      <c r="J447" s="5"/>
    </row>
    <row r="448" spans="2:10" s="6" customFormat="1" ht="12.75">
      <c r="B448" s="14"/>
      <c r="C448" s="14"/>
      <c r="D448" s="19"/>
      <c r="E448" s="4"/>
      <c r="F448" s="10"/>
      <c r="G448" s="10"/>
      <c r="H448" s="10"/>
      <c r="I448" s="10"/>
      <c r="J448" s="5"/>
    </row>
    <row r="449" spans="2:10" s="6" customFormat="1" ht="12.75">
      <c r="B449" s="14"/>
      <c r="C449" s="14"/>
      <c r="D449" s="19"/>
      <c r="E449" s="4"/>
      <c r="F449" s="10"/>
      <c r="G449" s="10"/>
      <c r="H449" s="10"/>
      <c r="I449" s="10"/>
      <c r="J449" s="5"/>
    </row>
    <row r="450" spans="2:10" s="6" customFormat="1" ht="12.75">
      <c r="B450" s="14"/>
      <c r="C450" s="14"/>
      <c r="D450" s="19"/>
      <c r="E450" s="4"/>
      <c r="F450" s="10"/>
      <c r="G450" s="10"/>
      <c r="H450" s="10"/>
      <c r="I450" s="10"/>
      <c r="J450" s="5"/>
    </row>
    <row r="451" spans="2:10" s="6" customFormat="1" ht="12.75">
      <c r="B451" s="14"/>
      <c r="C451" s="14"/>
      <c r="D451" s="19"/>
      <c r="E451" s="4"/>
      <c r="F451" s="10"/>
      <c r="G451" s="10"/>
      <c r="H451" s="10"/>
      <c r="I451" s="10"/>
      <c r="J451" s="5"/>
    </row>
    <row r="452" spans="2:10" s="6" customFormat="1" ht="12.75">
      <c r="B452" s="14"/>
      <c r="C452" s="14"/>
      <c r="D452" s="19"/>
      <c r="E452" s="4"/>
      <c r="F452" s="10"/>
      <c r="G452" s="10"/>
      <c r="H452" s="10"/>
      <c r="I452" s="10"/>
      <c r="J452" s="5"/>
    </row>
    <row r="453" spans="2:10" s="6" customFormat="1" ht="12.75">
      <c r="B453" s="14"/>
      <c r="C453" s="14"/>
      <c r="D453" s="19"/>
      <c r="E453" s="4"/>
      <c r="F453" s="10"/>
      <c r="G453" s="10"/>
      <c r="H453" s="10"/>
      <c r="I453" s="10"/>
      <c r="J453" s="5"/>
    </row>
    <row r="454" spans="2:10" s="6" customFormat="1" ht="12.75">
      <c r="B454" s="14"/>
      <c r="C454" s="14"/>
      <c r="D454" s="19"/>
      <c r="E454" s="4"/>
      <c r="F454" s="10"/>
      <c r="G454" s="10"/>
      <c r="H454" s="10"/>
      <c r="I454" s="10"/>
      <c r="J454" s="5"/>
    </row>
    <row r="455" spans="2:10" s="6" customFormat="1" ht="12.75">
      <c r="B455" s="14"/>
      <c r="C455" s="14"/>
      <c r="D455" s="19"/>
      <c r="E455" s="4"/>
      <c r="F455" s="10"/>
      <c r="G455" s="10"/>
      <c r="H455" s="10"/>
      <c r="I455" s="10"/>
      <c r="J455" s="5"/>
    </row>
    <row r="456" spans="2:10" s="6" customFormat="1" ht="12.75">
      <c r="B456" s="14"/>
      <c r="C456" s="14"/>
      <c r="D456" s="19"/>
      <c r="E456" s="4"/>
      <c r="F456" s="10"/>
      <c r="G456" s="10"/>
      <c r="H456" s="10"/>
      <c r="I456" s="10"/>
      <c r="J456" s="5"/>
    </row>
    <row r="457" spans="2:10" s="6" customFormat="1" ht="12.75">
      <c r="B457" s="14"/>
      <c r="C457" s="14"/>
      <c r="D457" s="19"/>
      <c r="E457" s="4"/>
      <c r="F457" s="10"/>
      <c r="G457" s="10"/>
      <c r="H457" s="10"/>
      <c r="I457" s="10"/>
      <c r="J457" s="5"/>
    </row>
    <row r="458" spans="2:10" s="6" customFormat="1" ht="12.75">
      <c r="B458" s="14"/>
      <c r="C458" s="14"/>
      <c r="D458" s="19"/>
      <c r="E458" s="4"/>
      <c r="F458" s="10"/>
      <c r="G458" s="10"/>
      <c r="H458" s="10"/>
      <c r="I458" s="10"/>
      <c r="J458" s="5"/>
    </row>
    <row r="459" spans="2:10" s="6" customFormat="1" ht="12.75">
      <c r="B459" s="14"/>
      <c r="C459" s="14"/>
      <c r="D459" s="19"/>
      <c r="E459" s="4"/>
      <c r="F459" s="10"/>
      <c r="G459" s="10"/>
      <c r="H459" s="10"/>
      <c r="I459" s="10"/>
      <c r="J459" s="5"/>
    </row>
    <row r="460" spans="2:10" s="6" customFormat="1" ht="12.75">
      <c r="B460" s="14"/>
      <c r="C460" s="14"/>
      <c r="D460" s="19"/>
      <c r="E460" s="4"/>
      <c r="F460" s="10"/>
      <c r="G460" s="10"/>
      <c r="H460" s="10"/>
      <c r="I460" s="10"/>
      <c r="J460" s="5"/>
    </row>
    <row r="461" spans="2:10" s="6" customFormat="1" ht="12.75">
      <c r="B461" s="14"/>
      <c r="C461" s="14"/>
      <c r="D461" s="19"/>
      <c r="E461" s="4"/>
      <c r="F461" s="10"/>
      <c r="G461" s="10"/>
      <c r="H461" s="10"/>
      <c r="I461" s="10"/>
      <c r="J461" s="5"/>
    </row>
    <row r="462" spans="2:10" s="6" customFormat="1" ht="12.75">
      <c r="B462" s="14"/>
      <c r="C462" s="14"/>
      <c r="D462" s="19"/>
      <c r="E462" s="4"/>
      <c r="F462" s="10"/>
      <c r="G462" s="10"/>
      <c r="H462" s="10"/>
      <c r="I462" s="10"/>
      <c r="J462" s="5"/>
    </row>
    <row r="463" spans="2:10" s="6" customFormat="1" ht="12.75">
      <c r="B463" s="14"/>
      <c r="C463" s="14"/>
      <c r="D463" s="19"/>
      <c r="E463" s="4"/>
      <c r="F463" s="10"/>
      <c r="G463" s="10"/>
      <c r="H463" s="10"/>
      <c r="I463" s="10"/>
      <c r="J463" s="5"/>
    </row>
    <row r="464" spans="2:10" s="6" customFormat="1" ht="12.75">
      <c r="B464" s="14"/>
      <c r="C464" s="14"/>
      <c r="D464" s="19"/>
      <c r="E464" s="4"/>
      <c r="F464" s="10"/>
      <c r="G464" s="10"/>
      <c r="H464" s="10"/>
      <c r="I464" s="10"/>
      <c r="J464" s="5"/>
    </row>
    <row r="465" spans="2:10" s="6" customFormat="1" ht="12.75">
      <c r="B465" s="14"/>
      <c r="C465" s="14"/>
      <c r="D465" s="19"/>
      <c r="E465" s="4"/>
      <c r="F465" s="10"/>
      <c r="G465" s="10"/>
      <c r="H465" s="10"/>
      <c r="I465" s="10"/>
      <c r="J465" s="5"/>
    </row>
    <row r="466" spans="2:10" s="6" customFormat="1" ht="12.75">
      <c r="B466" s="14"/>
      <c r="C466" s="14"/>
      <c r="D466" s="19"/>
      <c r="E466" s="4"/>
      <c r="F466" s="10"/>
      <c r="G466" s="10"/>
      <c r="H466" s="10"/>
      <c r="I466" s="10"/>
      <c r="J466" s="5"/>
    </row>
    <row r="467" spans="2:10" s="6" customFormat="1" ht="12.75">
      <c r="B467" s="14"/>
      <c r="C467" s="14"/>
      <c r="D467" s="19"/>
      <c r="E467" s="4"/>
      <c r="F467" s="10"/>
      <c r="G467" s="10"/>
      <c r="H467" s="10"/>
      <c r="I467" s="10"/>
      <c r="J467" s="5"/>
    </row>
    <row r="468" spans="2:10" s="6" customFormat="1" ht="12.75">
      <c r="B468" s="14"/>
      <c r="C468" s="14"/>
      <c r="D468" s="19"/>
      <c r="E468" s="4"/>
      <c r="F468" s="10"/>
      <c r="G468" s="10"/>
      <c r="H468" s="10"/>
      <c r="I468" s="10"/>
      <c r="J468" s="5"/>
    </row>
    <row r="469" spans="2:10" s="6" customFormat="1" ht="12.75">
      <c r="B469" s="14"/>
      <c r="C469" s="14"/>
      <c r="D469" s="19"/>
      <c r="E469" s="4"/>
      <c r="F469" s="10"/>
      <c r="G469" s="10"/>
      <c r="H469" s="10"/>
      <c r="I469" s="10"/>
      <c r="J469" s="5"/>
    </row>
    <row r="470" spans="2:10" s="6" customFormat="1" ht="12.75">
      <c r="B470" s="14"/>
      <c r="C470" s="14"/>
      <c r="D470" s="19"/>
      <c r="E470" s="4"/>
      <c r="F470" s="10"/>
      <c r="G470" s="10"/>
      <c r="H470" s="10"/>
      <c r="I470" s="10"/>
      <c r="J470" s="5"/>
    </row>
    <row r="471" spans="2:10" s="6" customFormat="1" ht="12.75">
      <c r="B471" s="14"/>
      <c r="C471" s="14"/>
      <c r="D471" s="19"/>
      <c r="E471" s="4"/>
      <c r="F471" s="10"/>
      <c r="G471" s="10"/>
      <c r="H471" s="10"/>
      <c r="I471" s="10"/>
      <c r="J471" s="5"/>
    </row>
    <row r="472" spans="2:10" s="6" customFormat="1" ht="12.75">
      <c r="B472" s="14"/>
      <c r="C472" s="14"/>
      <c r="D472" s="19"/>
      <c r="E472" s="4"/>
      <c r="F472" s="10"/>
      <c r="G472" s="10"/>
      <c r="H472" s="10"/>
      <c r="I472" s="10"/>
      <c r="J472" s="5"/>
    </row>
    <row r="473" spans="2:10" s="6" customFormat="1" ht="12.75">
      <c r="B473" s="14"/>
      <c r="C473" s="14"/>
      <c r="D473" s="19"/>
      <c r="E473" s="4"/>
      <c r="F473" s="10"/>
      <c r="G473" s="10"/>
      <c r="H473" s="10"/>
      <c r="I473" s="10"/>
      <c r="J473" s="5"/>
    </row>
    <row r="474" spans="2:10" s="6" customFormat="1" ht="12.75">
      <c r="B474" s="14"/>
      <c r="C474" s="14"/>
      <c r="D474" s="19"/>
      <c r="E474" s="4"/>
      <c r="F474" s="10"/>
      <c r="G474" s="10"/>
      <c r="H474" s="10"/>
      <c r="I474" s="10"/>
      <c r="J474" s="5"/>
    </row>
    <row r="475" spans="2:10" s="6" customFormat="1" ht="12.75">
      <c r="B475" s="14"/>
      <c r="C475" s="14"/>
      <c r="D475" s="19"/>
      <c r="E475" s="4"/>
      <c r="F475" s="10"/>
      <c r="G475" s="10"/>
      <c r="H475" s="10"/>
      <c r="I475" s="10"/>
      <c r="J475" s="5"/>
    </row>
    <row r="476" spans="2:10" s="6" customFormat="1" ht="12.75">
      <c r="B476" s="14"/>
      <c r="C476" s="14"/>
      <c r="D476" s="19"/>
      <c r="E476" s="4"/>
      <c r="F476" s="10"/>
      <c r="G476" s="10"/>
      <c r="H476" s="10"/>
      <c r="I476" s="10"/>
      <c r="J476" s="5"/>
    </row>
    <row r="477" spans="2:10" s="6" customFormat="1" ht="12.75">
      <c r="B477" s="14"/>
      <c r="C477" s="14"/>
      <c r="D477" s="19"/>
      <c r="E477" s="4"/>
      <c r="F477" s="10"/>
      <c r="G477" s="10"/>
      <c r="H477" s="10"/>
      <c r="I477" s="10"/>
      <c r="J477" s="5"/>
    </row>
    <row r="478" spans="2:10" s="6" customFormat="1" ht="12.75">
      <c r="B478" s="14"/>
      <c r="C478" s="14"/>
      <c r="D478" s="19"/>
      <c r="E478" s="4"/>
      <c r="F478" s="10"/>
      <c r="G478" s="10"/>
      <c r="H478" s="10"/>
      <c r="I478" s="10"/>
      <c r="J478" s="5"/>
    </row>
    <row r="479" spans="2:10" s="6" customFormat="1" ht="12.75">
      <c r="B479" s="14"/>
      <c r="C479" s="14"/>
      <c r="D479" s="19"/>
      <c r="E479" s="4"/>
      <c r="F479" s="10"/>
      <c r="G479" s="10"/>
      <c r="H479" s="10"/>
      <c r="I479" s="10"/>
      <c r="J479" s="5"/>
    </row>
    <row r="480" spans="2:10" s="6" customFormat="1" ht="12.75">
      <c r="B480" s="14"/>
      <c r="C480" s="14"/>
      <c r="D480" s="19"/>
      <c r="E480" s="4"/>
      <c r="F480" s="10"/>
      <c r="G480" s="10"/>
      <c r="H480" s="10"/>
      <c r="I480" s="10"/>
      <c r="J480" s="5"/>
    </row>
    <row r="481" spans="2:10" s="6" customFormat="1" ht="12.75">
      <c r="B481" s="14"/>
      <c r="C481" s="14"/>
      <c r="D481" s="19"/>
      <c r="E481" s="4"/>
      <c r="F481" s="10"/>
      <c r="G481" s="10"/>
      <c r="H481" s="10"/>
      <c r="I481" s="10"/>
      <c r="J481" s="5"/>
    </row>
    <row r="482" spans="2:10" s="6" customFormat="1" ht="12.75">
      <c r="B482" s="14"/>
      <c r="C482" s="14"/>
      <c r="D482" s="19"/>
      <c r="E482" s="4"/>
      <c r="F482" s="10"/>
      <c r="G482" s="10"/>
      <c r="H482" s="10"/>
      <c r="I482" s="10"/>
      <c r="J482" s="5"/>
    </row>
    <row r="483" spans="2:10" s="6" customFormat="1" ht="12.75">
      <c r="B483" s="14"/>
      <c r="C483" s="14"/>
      <c r="D483" s="19"/>
      <c r="E483" s="4"/>
      <c r="F483" s="10"/>
      <c r="G483" s="10"/>
      <c r="H483" s="10"/>
      <c r="I483" s="10"/>
      <c r="J483" s="5"/>
    </row>
    <row r="484" spans="2:10" s="6" customFormat="1" ht="12.75">
      <c r="B484" s="14"/>
      <c r="C484" s="14"/>
      <c r="D484" s="19"/>
      <c r="E484" s="4"/>
      <c r="F484" s="10"/>
      <c r="G484" s="10"/>
      <c r="H484" s="10"/>
      <c r="I484" s="10"/>
      <c r="J484" s="5"/>
    </row>
    <row r="485" spans="2:10" s="6" customFormat="1" ht="12.75">
      <c r="B485" s="14"/>
      <c r="C485" s="14"/>
      <c r="D485" s="19"/>
      <c r="E485" s="4"/>
      <c r="F485" s="10"/>
      <c r="G485" s="10"/>
      <c r="H485" s="10"/>
      <c r="I485" s="10"/>
      <c r="J485" s="5"/>
    </row>
    <row r="486" spans="2:10" s="6" customFormat="1" ht="12.75">
      <c r="B486" s="14"/>
      <c r="C486" s="14"/>
      <c r="D486" s="19"/>
      <c r="E486" s="4"/>
      <c r="F486" s="10"/>
      <c r="G486" s="10"/>
      <c r="H486" s="10"/>
      <c r="I486" s="10"/>
      <c r="J486" s="5"/>
    </row>
    <row r="487" spans="2:10" s="6" customFormat="1" ht="12.75">
      <c r="B487" s="14"/>
      <c r="C487" s="14"/>
      <c r="D487" s="19"/>
      <c r="E487" s="4"/>
      <c r="F487" s="10"/>
      <c r="G487" s="10"/>
      <c r="H487" s="10"/>
      <c r="I487" s="10"/>
      <c r="J487" s="5"/>
    </row>
    <row r="488" spans="2:10" s="6" customFormat="1" ht="12.75">
      <c r="B488" s="14"/>
      <c r="C488" s="14"/>
      <c r="D488" s="19"/>
      <c r="E488" s="4"/>
      <c r="F488" s="10"/>
      <c r="G488" s="10"/>
      <c r="H488" s="10"/>
      <c r="I488" s="10"/>
      <c r="J488" s="5"/>
    </row>
    <row r="489" spans="2:10" s="6" customFormat="1" ht="12.75">
      <c r="B489" s="14"/>
      <c r="C489" s="14"/>
      <c r="D489" s="19"/>
      <c r="E489" s="4"/>
      <c r="F489" s="10"/>
      <c r="G489" s="10"/>
      <c r="H489" s="10"/>
      <c r="I489" s="10"/>
      <c r="J489" s="5"/>
    </row>
    <row r="490" spans="2:10" s="6" customFormat="1" ht="12.75">
      <c r="B490" s="14"/>
      <c r="C490" s="14"/>
      <c r="D490" s="19"/>
      <c r="E490" s="4"/>
      <c r="F490" s="10"/>
      <c r="G490" s="10"/>
      <c r="H490" s="10"/>
      <c r="I490" s="10"/>
      <c r="J490" s="5"/>
    </row>
    <row r="491" spans="2:10" s="6" customFormat="1" ht="12.75">
      <c r="B491" s="14"/>
      <c r="C491" s="14"/>
      <c r="D491" s="19"/>
      <c r="E491" s="4"/>
      <c r="F491" s="10"/>
      <c r="G491" s="10"/>
      <c r="H491" s="10"/>
      <c r="I491" s="10"/>
      <c r="J491" s="5"/>
    </row>
    <row r="492" spans="2:10" s="6" customFormat="1" ht="12.75">
      <c r="B492" s="14"/>
      <c r="C492" s="14"/>
      <c r="D492" s="19"/>
      <c r="E492" s="4"/>
      <c r="F492" s="10"/>
      <c r="G492" s="10"/>
      <c r="H492" s="10"/>
      <c r="I492" s="10"/>
      <c r="J492" s="5"/>
    </row>
    <row r="493" spans="2:10" s="6" customFormat="1" ht="12.75">
      <c r="B493" s="14"/>
      <c r="C493" s="14"/>
      <c r="D493" s="19"/>
      <c r="E493" s="4"/>
      <c r="F493" s="10"/>
      <c r="G493" s="10"/>
      <c r="H493" s="10"/>
      <c r="I493" s="10"/>
      <c r="J493" s="5"/>
    </row>
    <row r="494" spans="2:10" s="6" customFormat="1" ht="12.75">
      <c r="B494" s="14"/>
      <c r="C494" s="14"/>
      <c r="D494" s="19"/>
      <c r="E494" s="4"/>
      <c r="F494" s="10"/>
      <c r="G494" s="10"/>
      <c r="H494" s="10"/>
      <c r="I494" s="10"/>
      <c r="J494" s="5"/>
    </row>
    <row r="495" spans="2:10" s="6" customFormat="1" ht="12.75">
      <c r="B495" s="14"/>
      <c r="C495" s="14"/>
      <c r="D495" s="19"/>
      <c r="E495" s="4"/>
      <c r="F495" s="10"/>
      <c r="G495" s="10"/>
      <c r="H495" s="10"/>
      <c r="I495" s="10"/>
      <c r="J495" s="5"/>
    </row>
    <row r="496" spans="2:10" s="6" customFormat="1" ht="12.75">
      <c r="B496" s="14"/>
      <c r="C496" s="14"/>
      <c r="D496" s="19"/>
      <c r="E496" s="4"/>
      <c r="F496" s="10"/>
      <c r="G496" s="10"/>
      <c r="H496" s="10"/>
      <c r="I496" s="10"/>
      <c r="J496" s="5"/>
    </row>
    <row r="497" spans="2:10" s="6" customFormat="1" ht="12.75">
      <c r="B497" s="14"/>
      <c r="C497" s="14"/>
      <c r="D497" s="19"/>
      <c r="E497" s="4"/>
      <c r="F497" s="10"/>
      <c r="G497" s="10"/>
      <c r="H497" s="10"/>
      <c r="I497" s="10"/>
      <c r="J497" s="5"/>
    </row>
    <row r="498" spans="2:10" s="6" customFormat="1" ht="12.75">
      <c r="B498" s="14"/>
      <c r="C498" s="14"/>
      <c r="D498" s="19"/>
      <c r="E498" s="4"/>
      <c r="F498" s="10"/>
      <c r="G498" s="10"/>
      <c r="H498" s="10"/>
      <c r="I498" s="10"/>
      <c r="J498" s="5"/>
    </row>
    <row r="499" spans="2:10" s="6" customFormat="1" ht="12.75">
      <c r="B499" s="14"/>
      <c r="C499" s="14"/>
      <c r="D499" s="19"/>
      <c r="E499" s="4"/>
      <c r="F499" s="10"/>
      <c r="G499" s="10"/>
      <c r="H499" s="10"/>
      <c r="I499" s="10"/>
      <c r="J499" s="5"/>
    </row>
    <row r="500" spans="2:10" s="6" customFormat="1" ht="12.75">
      <c r="B500" s="14"/>
      <c r="C500" s="14"/>
      <c r="D500" s="19"/>
      <c r="E500" s="4"/>
      <c r="F500" s="10"/>
      <c r="G500" s="10"/>
      <c r="H500" s="10"/>
      <c r="I500" s="10"/>
      <c r="J500" s="5"/>
    </row>
    <row r="501" spans="2:10" s="6" customFormat="1" ht="12.75">
      <c r="B501" s="14"/>
      <c r="C501" s="14"/>
      <c r="D501" s="19"/>
      <c r="E501" s="4"/>
      <c r="F501" s="10"/>
      <c r="G501" s="10"/>
      <c r="H501" s="10"/>
      <c r="I501" s="10"/>
      <c r="J501" s="5"/>
    </row>
    <row r="502" spans="2:10" s="6" customFormat="1" ht="12.75">
      <c r="B502" s="14"/>
      <c r="C502" s="14"/>
      <c r="D502" s="19"/>
      <c r="E502" s="4"/>
      <c r="F502" s="10"/>
      <c r="G502" s="10"/>
      <c r="H502" s="10"/>
      <c r="I502" s="10"/>
      <c r="J502" s="5"/>
    </row>
    <row r="503" spans="2:10" s="6" customFormat="1" ht="12.75">
      <c r="B503" s="14"/>
      <c r="C503" s="14"/>
      <c r="D503" s="19"/>
      <c r="E503" s="4"/>
      <c r="F503" s="10"/>
      <c r="G503" s="10"/>
      <c r="H503" s="10"/>
      <c r="I503" s="10"/>
      <c r="J503" s="5"/>
    </row>
    <row r="504" spans="2:10" s="6" customFormat="1" ht="12.75">
      <c r="B504" s="14"/>
      <c r="C504" s="14"/>
      <c r="D504" s="19"/>
      <c r="E504" s="4"/>
      <c r="F504" s="10"/>
      <c r="G504" s="10"/>
      <c r="H504" s="10"/>
      <c r="I504" s="10"/>
      <c r="J504" s="5"/>
    </row>
    <row r="505" spans="2:10" s="6" customFormat="1" ht="12.75">
      <c r="B505" s="14"/>
      <c r="C505" s="14"/>
      <c r="D505" s="19"/>
      <c r="E505" s="4"/>
      <c r="F505" s="10"/>
      <c r="G505" s="10"/>
      <c r="H505" s="10"/>
      <c r="I505" s="10"/>
      <c r="J505" s="5"/>
    </row>
    <row r="506" spans="2:10" s="6" customFormat="1" ht="12.75">
      <c r="B506" s="14"/>
      <c r="C506" s="14"/>
      <c r="D506" s="19"/>
      <c r="E506" s="4"/>
      <c r="F506" s="10"/>
      <c r="G506" s="10"/>
      <c r="H506" s="10"/>
      <c r="I506" s="10"/>
      <c r="J506" s="5"/>
    </row>
    <row r="507" spans="2:10" s="6" customFormat="1" ht="12.75">
      <c r="B507" s="14"/>
      <c r="C507" s="14"/>
      <c r="D507" s="19"/>
      <c r="E507" s="4"/>
      <c r="F507" s="10"/>
      <c r="G507" s="10"/>
      <c r="H507" s="10"/>
      <c r="I507" s="10"/>
      <c r="J507" s="5"/>
    </row>
    <row r="508" spans="2:10" s="6" customFormat="1" ht="12.75">
      <c r="B508" s="14"/>
      <c r="C508" s="14"/>
      <c r="D508" s="19"/>
      <c r="E508" s="4"/>
      <c r="F508" s="10"/>
      <c r="G508" s="10"/>
      <c r="H508" s="10"/>
      <c r="I508" s="10"/>
      <c r="J508" s="5"/>
    </row>
    <row r="509" spans="2:10" s="6" customFormat="1" ht="12.75">
      <c r="B509" s="14"/>
      <c r="C509" s="14"/>
      <c r="D509" s="19"/>
      <c r="E509" s="4"/>
      <c r="F509" s="10"/>
      <c r="G509" s="10"/>
      <c r="H509" s="10"/>
      <c r="I509" s="10"/>
      <c r="J509" s="5"/>
    </row>
    <row r="510" spans="2:10" s="6" customFormat="1" ht="12.75">
      <c r="B510" s="14"/>
      <c r="C510" s="14"/>
      <c r="D510" s="19"/>
      <c r="E510" s="4"/>
      <c r="F510" s="10"/>
      <c r="G510" s="10"/>
      <c r="H510" s="10"/>
      <c r="I510" s="10"/>
      <c r="J510" s="5"/>
    </row>
    <row r="511" spans="2:10" s="6" customFormat="1" ht="12.75">
      <c r="B511" s="14"/>
      <c r="C511" s="14"/>
      <c r="D511" s="19"/>
      <c r="E511" s="4"/>
      <c r="F511" s="10"/>
      <c r="G511" s="10"/>
      <c r="H511" s="10"/>
      <c r="I511" s="10"/>
      <c r="J511" s="5"/>
    </row>
    <row r="512" spans="2:10" s="6" customFormat="1" ht="12.75">
      <c r="B512" s="14"/>
      <c r="C512" s="14"/>
      <c r="D512" s="19"/>
      <c r="E512" s="4"/>
      <c r="F512" s="10"/>
      <c r="G512" s="10"/>
      <c r="H512" s="10"/>
      <c r="I512" s="10"/>
      <c r="J512" s="5"/>
    </row>
    <row r="513" spans="2:10" s="6" customFormat="1" ht="12.75">
      <c r="B513" s="14"/>
      <c r="C513" s="14"/>
      <c r="D513" s="19"/>
      <c r="E513" s="4"/>
      <c r="F513" s="10"/>
      <c r="G513" s="10"/>
      <c r="H513" s="10"/>
      <c r="I513" s="10"/>
      <c r="J513" s="5"/>
    </row>
    <row r="514" spans="2:10" s="6" customFormat="1" ht="12.75">
      <c r="B514" s="14"/>
      <c r="C514" s="14"/>
      <c r="D514" s="19"/>
      <c r="E514" s="4"/>
      <c r="F514" s="10"/>
      <c r="G514" s="10"/>
      <c r="H514" s="10"/>
      <c r="I514" s="10"/>
      <c r="J514" s="5"/>
    </row>
    <row r="515" spans="2:10" s="6" customFormat="1" ht="12.75">
      <c r="B515" s="14"/>
      <c r="C515" s="14"/>
      <c r="D515" s="19"/>
      <c r="E515" s="4"/>
      <c r="F515" s="10"/>
      <c r="G515" s="10"/>
      <c r="H515" s="10"/>
      <c r="I515" s="10"/>
      <c r="J515" s="5"/>
    </row>
    <row r="516" spans="2:10" s="6" customFormat="1" ht="12.75">
      <c r="B516" s="14"/>
      <c r="C516" s="14"/>
      <c r="D516" s="19"/>
      <c r="E516" s="4"/>
      <c r="F516" s="10"/>
      <c r="G516" s="10"/>
      <c r="H516" s="10"/>
      <c r="I516" s="10"/>
      <c r="J516" s="5"/>
    </row>
    <row r="517" spans="2:10" s="6" customFormat="1" ht="12.75">
      <c r="B517" s="14"/>
      <c r="C517" s="14"/>
      <c r="D517" s="19"/>
      <c r="E517" s="4"/>
      <c r="F517" s="10"/>
      <c r="G517" s="10"/>
      <c r="H517" s="10"/>
      <c r="I517" s="10"/>
      <c r="J517" s="5"/>
    </row>
    <row r="518" spans="2:10" s="6" customFormat="1" ht="12.75">
      <c r="B518" s="14"/>
      <c r="C518" s="14"/>
      <c r="D518" s="19"/>
      <c r="E518" s="4"/>
      <c r="F518" s="10"/>
      <c r="G518" s="10"/>
      <c r="H518" s="10"/>
      <c r="I518" s="10"/>
      <c r="J518" s="5"/>
    </row>
    <row r="519" spans="2:10" s="6" customFormat="1" ht="12.75">
      <c r="B519" s="14"/>
      <c r="C519" s="14"/>
      <c r="D519" s="19"/>
      <c r="E519" s="4"/>
      <c r="F519" s="10"/>
      <c r="G519" s="10"/>
      <c r="H519" s="10"/>
      <c r="I519" s="10"/>
      <c r="J519" s="5"/>
    </row>
    <row r="520" spans="2:10" s="6" customFormat="1" ht="12.75">
      <c r="B520" s="14"/>
      <c r="C520" s="14"/>
      <c r="D520" s="19"/>
      <c r="E520" s="4"/>
      <c r="F520" s="10"/>
      <c r="G520" s="10"/>
      <c r="H520" s="10"/>
      <c r="I520" s="10"/>
      <c r="J520" s="5"/>
    </row>
    <row r="521" spans="2:10" s="6" customFormat="1" ht="12.75">
      <c r="B521" s="14"/>
      <c r="C521" s="14"/>
      <c r="D521" s="19"/>
      <c r="E521" s="4"/>
      <c r="F521" s="10"/>
      <c r="G521" s="10"/>
      <c r="H521" s="10"/>
      <c r="I521" s="10"/>
      <c r="J521" s="5"/>
    </row>
    <row r="522" spans="2:10" s="6" customFormat="1" ht="12.75">
      <c r="B522" s="14"/>
      <c r="C522" s="14"/>
      <c r="D522" s="19"/>
      <c r="E522" s="4"/>
      <c r="F522" s="10"/>
      <c r="G522" s="10"/>
      <c r="H522" s="10"/>
      <c r="I522" s="10"/>
      <c r="J522" s="5"/>
    </row>
    <row r="523" spans="2:10" s="6" customFormat="1" ht="12.75">
      <c r="B523" s="14"/>
      <c r="C523" s="14"/>
      <c r="D523" s="19"/>
      <c r="E523" s="4"/>
      <c r="F523" s="10"/>
      <c r="G523" s="10"/>
      <c r="H523" s="10"/>
      <c r="I523" s="10"/>
      <c r="J523" s="5"/>
    </row>
    <row r="524" spans="2:10" s="6" customFormat="1" ht="12.75">
      <c r="B524" s="14"/>
      <c r="C524" s="14"/>
      <c r="D524" s="19"/>
      <c r="E524" s="4"/>
      <c r="F524" s="10"/>
      <c r="G524" s="10"/>
      <c r="H524" s="10"/>
      <c r="I524" s="10"/>
      <c r="J524" s="5"/>
    </row>
    <row r="525" spans="2:10" s="6" customFormat="1" ht="12.75">
      <c r="B525" s="14"/>
      <c r="C525" s="14"/>
      <c r="D525" s="19"/>
      <c r="E525" s="4"/>
      <c r="F525" s="10"/>
      <c r="G525" s="10"/>
      <c r="H525" s="10"/>
      <c r="I525" s="10"/>
      <c r="J525" s="5"/>
    </row>
    <row r="526" spans="2:10" s="6" customFormat="1" ht="12.75">
      <c r="B526" s="14"/>
      <c r="C526" s="14"/>
      <c r="D526" s="19"/>
      <c r="E526" s="4"/>
      <c r="F526" s="10"/>
      <c r="G526" s="10"/>
      <c r="H526" s="10"/>
      <c r="I526" s="10"/>
      <c r="J526" s="5"/>
    </row>
    <row r="527" spans="2:10" s="6" customFormat="1" ht="12.75">
      <c r="B527" s="14"/>
      <c r="C527" s="14"/>
      <c r="D527" s="19"/>
      <c r="E527" s="4"/>
      <c r="F527" s="10"/>
      <c r="G527" s="10"/>
      <c r="H527" s="10"/>
      <c r="I527" s="10"/>
      <c r="J527" s="5"/>
    </row>
    <row r="528" spans="2:10" s="6" customFormat="1" ht="12.75">
      <c r="B528" s="14"/>
      <c r="C528" s="14"/>
      <c r="D528" s="19"/>
      <c r="E528" s="4"/>
      <c r="F528" s="10"/>
      <c r="G528" s="10"/>
      <c r="H528" s="10"/>
      <c r="I528" s="10"/>
      <c r="J528" s="5"/>
    </row>
    <row r="529" spans="2:10" s="6" customFormat="1" ht="12.75">
      <c r="B529" s="14"/>
      <c r="C529" s="14"/>
      <c r="D529" s="19"/>
      <c r="E529" s="4"/>
      <c r="F529" s="10"/>
      <c r="G529" s="10"/>
      <c r="H529" s="10"/>
      <c r="I529" s="10"/>
      <c r="J529" s="5"/>
    </row>
    <row r="530" spans="2:10" s="6" customFormat="1" ht="12.75">
      <c r="B530" s="14"/>
      <c r="C530" s="14"/>
      <c r="D530" s="19"/>
      <c r="E530" s="4"/>
      <c r="F530" s="10"/>
      <c r="G530" s="10"/>
      <c r="H530" s="10"/>
      <c r="I530" s="10"/>
      <c r="J530" s="5"/>
    </row>
    <row r="531" spans="2:10" s="6" customFormat="1" ht="12.75">
      <c r="B531" s="14"/>
      <c r="C531" s="14"/>
      <c r="D531" s="19"/>
      <c r="E531" s="4"/>
      <c r="F531" s="10"/>
      <c r="G531" s="10"/>
      <c r="H531" s="10"/>
      <c r="I531" s="10"/>
      <c r="J531" s="5"/>
    </row>
    <row r="532" spans="2:10" s="6" customFormat="1" ht="12.75">
      <c r="B532" s="14"/>
      <c r="C532" s="14"/>
      <c r="D532" s="19"/>
      <c r="E532" s="4"/>
      <c r="F532" s="10"/>
      <c r="G532" s="10"/>
      <c r="H532" s="10"/>
      <c r="I532" s="10"/>
      <c r="J532" s="5"/>
    </row>
    <row r="533" spans="2:10" s="6" customFormat="1" ht="12.75">
      <c r="B533" s="14"/>
      <c r="C533" s="14"/>
      <c r="D533" s="19"/>
      <c r="E533" s="4"/>
      <c r="F533" s="10"/>
      <c r="G533" s="10"/>
      <c r="H533" s="10"/>
      <c r="I533" s="10"/>
      <c r="J533" s="5"/>
    </row>
    <row r="534" spans="2:10" s="6" customFormat="1" ht="12.75">
      <c r="B534" s="14"/>
      <c r="C534" s="14"/>
      <c r="D534" s="19"/>
      <c r="E534" s="4"/>
      <c r="F534" s="10"/>
      <c r="G534" s="10"/>
      <c r="H534" s="10"/>
      <c r="I534" s="10"/>
      <c r="J534" s="5"/>
    </row>
    <row r="535" spans="2:10" s="6" customFormat="1" ht="12.75">
      <c r="B535" s="14"/>
      <c r="C535" s="14"/>
      <c r="D535" s="19"/>
      <c r="E535" s="4"/>
      <c r="F535" s="10"/>
      <c r="G535" s="10"/>
      <c r="H535" s="10"/>
      <c r="I535" s="10"/>
      <c r="J535" s="5"/>
    </row>
    <row r="536" spans="2:10" s="6" customFormat="1" ht="12.75">
      <c r="B536" s="14"/>
      <c r="C536" s="14"/>
      <c r="D536" s="19"/>
      <c r="E536" s="4"/>
      <c r="F536" s="10"/>
      <c r="G536" s="10"/>
      <c r="H536" s="10"/>
      <c r="I536" s="10"/>
      <c r="J536" s="5"/>
    </row>
    <row r="537" spans="2:10" s="6" customFormat="1" ht="12.75">
      <c r="B537" s="14"/>
      <c r="C537" s="14"/>
      <c r="D537" s="19"/>
      <c r="E537" s="4"/>
      <c r="F537" s="10"/>
      <c r="G537" s="10"/>
      <c r="H537" s="10"/>
      <c r="I537" s="10"/>
      <c r="J537" s="5"/>
    </row>
    <row r="538" spans="2:10" s="6" customFormat="1" ht="12.75">
      <c r="B538" s="14"/>
      <c r="C538" s="14"/>
      <c r="D538" s="19"/>
      <c r="E538" s="4"/>
      <c r="F538" s="10"/>
      <c r="G538" s="10"/>
      <c r="H538" s="10"/>
      <c r="I538" s="10"/>
      <c r="J538" s="5"/>
    </row>
    <row r="539" spans="2:10" s="6" customFormat="1" ht="12.75">
      <c r="B539" s="14"/>
      <c r="C539" s="14"/>
      <c r="D539" s="19"/>
      <c r="E539" s="4"/>
      <c r="F539" s="10"/>
      <c r="G539" s="10"/>
      <c r="H539" s="10"/>
      <c r="I539" s="10"/>
      <c r="J539" s="5"/>
    </row>
    <row r="540" spans="2:10" s="6" customFormat="1" ht="12.75">
      <c r="B540" s="14"/>
      <c r="C540" s="14"/>
      <c r="D540" s="19"/>
      <c r="E540" s="4"/>
      <c r="F540" s="10"/>
      <c r="G540" s="10"/>
      <c r="H540" s="10"/>
      <c r="I540" s="10"/>
      <c r="J540" s="5"/>
    </row>
    <row r="541" spans="2:10" s="6" customFormat="1" ht="12.75">
      <c r="B541" s="14"/>
      <c r="C541" s="14"/>
      <c r="D541" s="19"/>
      <c r="E541" s="4"/>
      <c r="F541" s="10"/>
      <c r="G541" s="10"/>
      <c r="H541" s="10"/>
      <c r="I541" s="10"/>
      <c r="J541" s="5"/>
    </row>
    <row r="542" spans="2:10" s="6" customFormat="1" ht="12.75">
      <c r="B542" s="14"/>
      <c r="C542" s="14"/>
      <c r="D542" s="19"/>
      <c r="E542" s="4"/>
      <c r="F542" s="10"/>
      <c r="G542" s="10"/>
      <c r="H542" s="10"/>
      <c r="I542" s="10"/>
      <c r="J542" s="5"/>
    </row>
    <row r="543" spans="2:10" s="6" customFormat="1" ht="12.75">
      <c r="B543" s="14"/>
      <c r="C543" s="14"/>
      <c r="D543" s="19"/>
      <c r="E543" s="4"/>
      <c r="F543" s="10"/>
      <c r="G543" s="10"/>
      <c r="H543" s="10"/>
      <c r="I543" s="10"/>
      <c r="J543" s="5"/>
    </row>
    <row r="544" spans="2:10" s="6" customFormat="1" ht="12.75">
      <c r="B544" s="14"/>
      <c r="C544" s="14"/>
      <c r="D544" s="19"/>
      <c r="E544" s="4"/>
      <c r="F544" s="10"/>
      <c r="G544" s="10"/>
      <c r="H544" s="10"/>
      <c r="I544" s="10"/>
      <c r="J544" s="5"/>
    </row>
    <row r="545" spans="2:10" s="6" customFormat="1" ht="12.75">
      <c r="B545" s="14"/>
      <c r="C545" s="14"/>
      <c r="D545" s="19"/>
      <c r="E545" s="4"/>
      <c r="F545" s="10"/>
      <c r="G545" s="10"/>
      <c r="H545" s="10"/>
      <c r="I545" s="10"/>
      <c r="J545" s="5"/>
    </row>
    <row r="546" spans="2:10" s="6" customFormat="1" ht="12.75">
      <c r="B546" s="14"/>
      <c r="C546" s="14"/>
      <c r="D546" s="19"/>
      <c r="E546" s="4"/>
      <c r="F546" s="10"/>
      <c r="G546" s="10"/>
      <c r="H546" s="10"/>
      <c r="I546" s="10"/>
      <c r="J546" s="5"/>
    </row>
    <row r="547" spans="2:10" s="6" customFormat="1" ht="12.75">
      <c r="B547" s="14"/>
      <c r="C547" s="14"/>
      <c r="D547" s="19"/>
      <c r="E547" s="4"/>
      <c r="F547" s="10"/>
      <c r="G547" s="10"/>
      <c r="H547" s="10"/>
      <c r="I547" s="10"/>
      <c r="J547" s="5"/>
    </row>
    <row r="548" spans="2:10" s="6" customFormat="1" ht="12.75">
      <c r="B548" s="14"/>
      <c r="C548" s="14"/>
      <c r="D548" s="19"/>
      <c r="E548" s="4"/>
      <c r="F548" s="10"/>
      <c r="G548" s="10"/>
      <c r="H548" s="10"/>
      <c r="I548" s="10"/>
      <c r="J548" s="5"/>
    </row>
    <row r="549" spans="2:10" s="6" customFormat="1" ht="12.75">
      <c r="B549" s="14"/>
      <c r="C549" s="14"/>
      <c r="D549" s="19"/>
      <c r="E549" s="4"/>
      <c r="F549" s="10"/>
      <c r="G549" s="10"/>
      <c r="H549" s="10"/>
      <c r="I549" s="10"/>
      <c r="J549" s="5"/>
    </row>
    <row r="550" spans="2:10" s="6" customFormat="1" ht="12.75">
      <c r="B550" s="14"/>
      <c r="C550" s="14"/>
      <c r="D550" s="19"/>
      <c r="E550" s="4"/>
      <c r="F550" s="10"/>
      <c r="G550" s="10"/>
      <c r="H550" s="10"/>
      <c r="I550" s="10"/>
      <c r="J550" s="5"/>
    </row>
    <row r="551" spans="2:10" s="6" customFormat="1" ht="12.75">
      <c r="B551" s="14"/>
      <c r="C551" s="14"/>
      <c r="D551" s="19"/>
      <c r="E551" s="4"/>
      <c r="F551" s="10"/>
      <c r="G551" s="10"/>
      <c r="H551" s="10"/>
      <c r="I551" s="10"/>
      <c r="J551" s="5"/>
    </row>
    <row r="552" spans="2:10" s="6" customFormat="1" ht="12.75">
      <c r="B552" s="14"/>
      <c r="C552" s="14"/>
      <c r="D552" s="19"/>
      <c r="E552" s="4"/>
      <c r="F552" s="10"/>
      <c r="G552" s="10"/>
      <c r="H552" s="10"/>
      <c r="I552" s="10"/>
      <c r="J552" s="5"/>
    </row>
    <row r="553" spans="2:10" s="6" customFormat="1" ht="12.75">
      <c r="B553" s="14"/>
      <c r="C553" s="14"/>
      <c r="D553" s="19"/>
      <c r="E553" s="4"/>
      <c r="F553" s="10"/>
      <c r="G553" s="10"/>
      <c r="H553" s="10"/>
      <c r="I553" s="10"/>
      <c r="J553" s="5"/>
    </row>
    <row r="554" spans="2:10" s="6" customFormat="1" ht="12.75">
      <c r="B554" s="14"/>
      <c r="C554" s="14"/>
      <c r="D554" s="19"/>
      <c r="E554" s="4"/>
      <c r="F554" s="10"/>
      <c r="G554" s="10"/>
      <c r="H554" s="10"/>
      <c r="I554" s="10"/>
      <c r="J554" s="5"/>
    </row>
    <row r="555" spans="2:10" s="6" customFormat="1" ht="12.75">
      <c r="B555" s="14"/>
      <c r="C555" s="14"/>
      <c r="D555" s="19"/>
      <c r="E555" s="4"/>
      <c r="F555" s="10"/>
      <c r="G555" s="10"/>
      <c r="H555" s="10"/>
      <c r="I555" s="10"/>
      <c r="J555" s="5"/>
    </row>
    <row r="556" spans="2:10" s="6" customFormat="1" ht="12.75">
      <c r="B556" s="14"/>
      <c r="C556" s="14"/>
      <c r="D556" s="19"/>
      <c r="E556" s="4"/>
      <c r="F556" s="10"/>
      <c r="G556" s="10"/>
      <c r="H556" s="10"/>
      <c r="I556" s="10"/>
      <c r="J556" s="5"/>
    </row>
    <row r="557" spans="2:10" s="6" customFormat="1" ht="12.75">
      <c r="B557" s="14"/>
      <c r="C557" s="14"/>
      <c r="D557" s="19"/>
      <c r="E557" s="4"/>
      <c r="F557" s="10"/>
      <c r="G557" s="10"/>
      <c r="H557" s="10"/>
      <c r="I557" s="10"/>
      <c r="J557" s="5"/>
    </row>
    <row r="558" spans="2:10" s="6" customFormat="1" ht="12.75">
      <c r="B558" s="14"/>
      <c r="C558" s="14"/>
      <c r="D558" s="19"/>
      <c r="E558" s="4"/>
      <c r="F558" s="10"/>
      <c r="G558" s="10"/>
      <c r="H558" s="10"/>
      <c r="I558" s="10"/>
      <c r="J558" s="5"/>
    </row>
    <row r="559" spans="2:10" s="6" customFormat="1" ht="12.75">
      <c r="B559" s="14"/>
      <c r="C559" s="14"/>
      <c r="D559" s="19"/>
      <c r="E559" s="4"/>
      <c r="F559" s="10"/>
      <c r="G559" s="10"/>
      <c r="H559" s="10"/>
      <c r="I559" s="10"/>
      <c r="J559" s="5"/>
    </row>
    <row r="560" spans="2:10" s="6" customFormat="1" ht="12.75">
      <c r="B560" s="14"/>
      <c r="C560" s="14"/>
      <c r="D560" s="19"/>
      <c r="E560" s="4"/>
      <c r="F560" s="10"/>
      <c r="G560" s="10"/>
      <c r="H560" s="10"/>
      <c r="I560" s="10"/>
      <c r="J560" s="5"/>
    </row>
    <row r="561" spans="2:10" s="6" customFormat="1" ht="12.75">
      <c r="B561" s="14"/>
      <c r="C561" s="14"/>
      <c r="D561" s="19"/>
      <c r="E561" s="4"/>
      <c r="F561" s="10"/>
      <c r="G561" s="10"/>
      <c r="H561" s="10"/>
      <c r="I561" s="10"/>
      <c r="J561" s="5"/>
    </row>
    <row r="562" spans="2:10" s="6" customFormat="1" ht="12.75">
      <c r="B562" s="14"/>
      <c r="C562" s="14"/>
      <c r="D562" s="19"/>
      <c r="E562" s="4"/>
      <c r="F562" s="10"/>
      <c r="G562" s="10"/>
      <c r="H562" s="10"/>
      <c r="I562" s="10"/>
      <c r="J562" s="5"/>
    </row>
    <row r="563" spans="2:10" s="6" customFormat="1" ht="12.75">
      <c r="B563" s="14"/>
      <c r="C563" s="14"/>
      <c r="D563" s="19"/>
      <c r="E563" s="4"/>
      <c r="F563" s="10"/>
      <c r="G563" s="10"/>
      <c r="H563" s="10"/>
      <c r="I563" s="10"/>
      <c r="J563" s="5"/>
    </row>
    <row r="564" spans="2:10" s="6" customFormat="1" ht="12.75">
      <c r="B564" s="14"/>
      <c r="C564" s="14"/>
      <c r="D564" s="19"/>
      <c r="E564" s="4"/>
      <c r="F564" s="10"/>
      <c r="G564" s="10"/>
      <c r="H564" s="10"/>
      <c r="I564" s="10"/>
      <c r="J564" s="5"/>
    </row>
    <row r="565" spans="2:10" s="6" customFormat="1" ht="12.75">
      <c r="B565" s="14"/>
      <c r="C565" s="14"/>
      <c r="D565" s="19"/>
      <c r="E565" s="4"/>
      <c r="F565" s="10"/>
      <c r="G565" s="10"/>
      <c r="H565" s="10"/>
      <c r="I565" s="10"/>
      <c r="J565" s="5"/>
    </row>
    <row r="566" spans="2:10" s="6" customFormat="1" ht="12.75">
      <c r="B566" s="14"/>
      <c r="C566" s="14"/>
      <c r="D566" s="19"/>
      <c r="E566" s="4"/>
      <c r="F566" s="10"/>
      <c r="G566" s="10"/>
      <c r="H566" s="10"/>
      <c r="I566" s="10"/>
      <c r="J566" s="5"/>
    </row>
    <row r="567" spans="2:10" s="6" customFormat="1" ht="12.75">
      <c r="B567" s="14"/>
      <c r="C567" s="14"/>
      <c r="D567" s="19"/>
      <c r="E567" s="4"/>
      <c r="F567" s="10"/>
      <c r="G567" s="10"/>
      <c r="H567" s="10"/>
      <c r="I567" s="10"/>
      <c r="J567" s="5"/>
    </row>
    <row r="568" spans="2:10" s="6" customFormat="1" ht="12.75">
      <c r="B568" s="14"/>
      <c r="C568" s="14"/>
      <c r="D568" s="19"/>
      <c r="E568" s="4"/>
      <c r="F568" s="10"/>
      <c r="G568" s="10"/>
      <c r="H568" s="10"/>
      <c r="I568" s="10"/>
      <c r="J568" s="5"/>
    </row>
    <row r="569" spans="2:10" s="6" customFormat="1" ht="12.75">
      <c r="B569" s="14"/>
      <c r="C569" s="14"/>
      <c r="D569" s="19"/>
      <c r="E569" s="4"/>
      <c r="F569" s="10"/>
      <c r="G569" s="10"/>
      <c r="H569" s="10"/>
      <c r="I569" s="10"/>
      <c r="J569" s="5"/>
    </row>
    <row r="570" spans="2:10" s="6" customFormat="1" ht="12.75">
      <c r="B570" s="14"/>
      <c r="C570" s="14"/>
      <c r="D570" s="19"/>
      <c r="E570" s="4"/>
      <c r="F570" s="10"/>
      <c r="G570" s="10"/>
      <c r="H570" s="10"/>
      <c r="I570" s="10"/>
      <c r="J570" s="5"/>
    </row>
    <row r="571" spans="2:10" s="6" customFormat="1" ht="12.75">
      <c r="B571" s="14"/>
      <c r="C571" s="14"/>
      <c r="D571" s="19"/>
      <c r="E571" s="4"/>
      <c r="F571" s="10"/>
      <c r="G571" s="10"/>
      <c r="H571" s="10"/>
      <c r="I571" s="10"/>
      <c r="J571" s="5"/>
    </row>
    <row r="572" spans="2:10" s="6" customFormat="1" ht="12.75">
      <c r="B572" s="14"/>
      <c r="C572" s="14"/>
      <c r="D572" s="19"/>
      <c r="E572" s="4"/>
      <c r="F572" s="10"/>
      <c r="G572" s="10"/>
      <c r="H572" s="10"/>
      <c r="I572" s="10"/>
      <c r="J572" s="5"/>
    </row>
    <row r="573" spans="2:10" s="6" customFormat="1" ht="12.75">
      <c r="B573" s="14"/>
      <c r="C573" s="14"/>
      <c r="D573" s="19"/>
      <c r="E573" s="4"/>
      <c r="F573" s="10"/>
      <c r="G573" s="10"/>
      <c r="H573" s="10"/>
      <c r="I573" s="10"/>
      <c r="J573" s="5"/>
    </row>
    <row r="574" spans="2:10" s="6" customFormat="1" ht="12.75">
      <c r="B574" s="14"/>
      <c r="C574" s="14"/>
      <c r="D574" s="19"/>
      <c r="E574" s="4"/>
      <c r="F574" s="10"/>
      <c r="G574" s="10"/>
      <c r="H574" s="10"/>
      <c r="I574" s="10"/>
      <c r="J574" s="5"/>
    </row>
    <row r="575" spans="2:10" s="6" customFormat="1" ht="12.75">
      <c r="B575" s="14"/>
      <c r="C575" s="14"/>
      <c r="D575" s="19"/>
      <c r="E575" s="4"/>
      <c r="F575" s="10"/>
      <c r="G575" s="10"/>
      <c r="H575" s="10"/>
      <c r="I575" s="10"/>
      <c r="J575" s="5"/>
    </row>
    <row r="576" spans="2:10" s="6" customFormat="1" ht="12.75">
      <c r="B576" s="14"/>
      <c r="C576" s="14"/>
      <c r="D576" s="19"/>
      <c r="E576" s="4"/>
      <c r="F576" s="10"/>
      <c r="G576" s="10"/>
      <c r="H576" s="10"/>
      <c r="I576" s="10"/>
      <c r="J576" s="5"/>
    </row>
    <row r="577" spans="2:10" s="6" customFormat="1" ht="12.75">
      <c r="B577" s="14"/>
      <c r="C577" s="14"/>
      <c r="D577" s="19"/>
      <c r="E577" s="4"/>
      <c r="F577" s="10"/>
      <c r="G577" s="10"/>
      <c r="H577" s="10"/>
      <c r="I577" s="10"/>
      <c r="J577" s="5"/>
    </row>
    <row r="578" spans="2:10" s="6" customFormat="1" ht="12.75">
      <c r="B578" s="14"/>
      <c r="C578" s="14"/>
      <c r="D578" s="19"/>
      <c r="E578" s="4"/>
      <c r="F578" s="10"/>
      <c r="G578" s="10"/>
      <c r="H578" s="10"/>
      <c r="I578" s="10"/>
      <c r="J578" s="5"/>
    </row>
    <row r="579" spans="2:10" s="6" customFormat="1" ht="12.75">
      <c r="B579" s="14"/>
      <c r="C579" s="14"/>
      <c r="D579" s="19"/>
      <c r="E579" s="4"/>
      <c r="F579" s="10"/>
      <c r="G579" s="10"/>
      <c r="H579" s="10"/>
      <c r="I579" s="10"/>
      <c r="J579" s="5"/>
    </row>
    <row r="580" spans="2:10" s="6" customFormat="1" ht="12.75">
      <c r="B580" s="14"/>
      <c r="C580" s="14"/>
      <c r="D580" s="19"/>
      <c r="E580" s="4"/>
      <c r="F580" s="10"/>
      <c r="G580" s="10"/>
      <c r="H580" s="10"/>
      <c r="I580" s="10"/>
      <c r="J580" s="5"/>
    </row>
    <row r="581" spans="2:10" s="6" customFormat="1" ht="12.75">
      <c r="B581" s="14"/>
      <c r="C581" s="14"/>
      <c r="D581" s="19"/>
      <c r="E581" s="4"/>
      <c r="F581" s="10"/>
      <c r="G581" s="10"/>
      <c r="H581" s="10"/>
      <c r="I581" s="10"/>
      <c r="J581" s="5"/>
    </row>
    <row r="582" spans="2:10" s="6" customFormat="1" ht="12.75">
      <c r="B582" s="14"/>
      <c r="C582" s="14"/>
      <c r="D582" s="19"/>
      <c r="E582" s="4"/>
      <c r="F582" s="10"/>
      <c r="G582" s="10"/>
      <c r="H582" s="10"/>
      <c r="I582" s="10"/>
      <c r="J582" s="5"/>
    </row>
    <row r="583" spans="2:10" s="6" customFormat="1" ht="12.75">
      <c r="B583" s="14"/>
      <c r="C583" s="14"/>
      <c r="D583" s="19"/>
      <c r="E583" s="4"/>
      <c r="F583" s="10"/>
      <c r="G583" s="10"/>
      <c r="H583" s="10"/>
      <c r="I583" s="10"/>
      <c r="J583" s="5"/>
    </row>
    <row r="584" spans="2:10" s="6" customFormat="1" ht="12.75">
      <c r="B584" s="14"/>
      <c r="C584" s="14"/>
      <c r="D584" s="19"/>
      <c r="E584" s="4"/>
      <c r="F584" s="10"/>
      <c r="G584" s="10"/>
      <c r="H584" s="10"/>
      <c r="I584" s="10"/>
      <c r="J584" s="5"/>
    </row>
    <row r="585" spans="2:10" s="6" customFormat="1" ht="12.75">
      <c r="B585" s="14"/>
      <c r="C585" s="14"/>
      <c r="D585" s="19"/>
      <c r="E585" s="4"/>
      <c r="F585" s="10"/>
      <c r="G585" s="10"/>
      <c r="H585" s="10"/>
      <c r="I585" s="10"/>
      <c r="J585" s="5"/>
    </row>
    <row r="586" spans="2:10" s="6" customFormat="1" ht="12.75">
      <c r="B586" s="14"/>
      <c r="C586" s="14"/>
      <c r="D586" s="19"/>
      <c r="E586" s="4"/>
      <c r="F586" s="10"/>
      <c r="G586" s="10"/>
      <c r="H586" s="10"/>
      <c r="I586" s="10"/>
      <c r="J586" s="5"/>
    </row>
    <row r="587" spans="2:10" s="6" customFormat="1" ht="12.75">
      <c r="B587" s="14"/>
      <c r="C587" s="14"/>
      <c r="D587" s="19"/>
      <c r="E587" s="4"/>
      <c r="F587" s="10"/>
      <c r="G587" s="10"/>
      <c r="H587" s="10"/>
      <c r="I587" s="10"/>
      <c r="J587" s="5"/>
    </row>
    <row r="588" spans="2:10" s="6" customFormat="1" ht="12.75">
      <c r="B588" s="14"/>
      <c r="C588" s="14"/>
      <c r="D588" s="19"/>
      <c r="E588" s="4"/>
      <c r="F588" s="10"/>
      <c r="G588" s="10"/>
      <c r="H588" s="10"/>
      <c r="I588" s="10"/>
      <c r="J588" s="5"/>
    </row>
    <row r="589" spans="2:10" s="6" customFormat="1" ht="12.75">
      <c r="B589" s="14"/>
      <c r="C589" s="14"/>
      <c r="D589" s="19"/>
      <c r="E589" s="4"/>
      <c r="F589" s="10"/>
      <c r="G589" s="10"/>
      <c r="H589" s="10"/>
      <c r="I589" s="10"/>
      <c r="J589" s="5"/>
    </row>
    <row r="590" spans="2:10" s="6" customFormat="1" ht="12.75">
      <c r="B590" s="14"/>
      <c r="C590" s="14"/>
      <c r="D590" s="19"/>
      <c r="E590" s="4"/>
      <c r="F590" s="10"/>
      <c r="G590" s="10"/>
      <c r="H590" s="10"/>
      <c r="I590" s="10"/>
      <c r="J590" s="5"/>
    </row>
    <row r="591" spans="2:10" s="6" customFormat="1" ht="12.75">
      <c r="B591" s="14"/>
      <c r="C591" s="14"/>
      <c r="D591" s="19"/>
      <c r="E591" s="4"/>
      <c r="F591" s="10"/>
      <c r="G591" s="10"/>
      <c r="H591" s="10"/>
      <c r="I591" s="10"/>
      <c r="J591" s="5"/>
    </row>
    <row r="592" spans="2:10" s="6" customFormat="1" ht="12.75">
      <c r="B592" s="14"/>
      <c r="C592" s="14"/>
      <c r="D592" s="19"/>
      <c r="E592" s="4"/>
      <c r="F592" s="10"/>
      <c r="G592" s="10"/>
      <c r="H592" s="10"/>
      <c r="I592" s="10"/>
      <c r="J592" s="5"/>
    </row>
    <row r="593" spans="2:10" s="6" customFormat="1" ht="12.75">
      <c r="B593" s="14"/>
      <c r="C593" s="14"/>
      <c r="D593" s="19"/>
      <c r="E593" s="4"/>
      <c r="F593" s="10"/>
      <c r="G593" s="10"/>
      <c r="H593" s="10"/>
      <c r="I593" s="10"/>
      <c r="J593" s="5"/>
    </row>
    <row r="594" spans="2:10" s="6" customFormat="1" ht="12.75">
      <c r="B594" s="14"/>
      <c r="C594" s="14"/>
      <c r="D594" s="19"/>
      <c r="E594" s="4"/>
      <c r="F594" s="10"/>
      <c r="G594" s="10"/>
      <c r="H594" s="10"/>
      <c r="I594" s="10"/>
      <c r="J594" s="5"/>
    </row>
    <row r="595" spans="2:10" s="6" customFormat="1" ht="12.75">
      <c r="B595" s="14"/>
      <c r="C595" s="14"/>
      <c r="D595" s="19"/>
      <c r="E595" s="4"/>
      <c r="F595" s="10"/>
      <c r="G595" s="10"/>
      <c r="H595" s="10"/>
      <c r="I595" s="10"/>
      <c r="J595" s="5"/>
    </row>
    <row r="596" spans="2:10" s="6" customFormat="1" ht="12.75">
      <c r="B596" s="14"/>
      <c r="C596" s="14"/>
      <c r="D596" s="19"/>
      <c r="E596" s="4"/>
      <c r="F596" s="10"/>
      <c r="G596" s="10"/>
      <c r="H596" s="10"/>
      <c r="I596" s="10"/>
      <c r="J596" s="5"/>
    </row>
    <row r="597" spans="2:10" s="6" customFormat="1" ht="12.75">
      <c r="B597" s="14"/>
      <c r="C597" s="14"/>
      <c r="D597" s="19"/>
      <c r="E597" s="4"/>
      <c r="F597" s="10"/>
      <c r="G597" s="10"/>
      <c r="H597" s="10"/>
      <c r="I597" s="10"/>
      <c r="J597" s="5"/>
    </row>
    <row r="598" spans="2:10" s="6" customFormat="1" ht="12.75">
      <c r="B598" s="14"/>
      <c r="C598" s="14"/>
      <c r="D598" s="19"/>
      <c r="E598" s="4"/>
      <c r="F598" s="10"/>
      <c r="G598" s="10"/>
      <c r="H598" s="10"/>
      <c r="I598" s="10"/>
      <c r="J598" s="5"/>
    </row>
    <row r="599" spans="2:10" s="6" customFormat="1" ht="12.75">
      <c r="B599" s="14"/>
      <c r="C599" s="14"/>
      <c r="D599" s="19"/>
      <c r="E599" s="4"/>
      <c r="F599" s="10"/>
      <c r="G599" s="10"/>
      <c r="H599" s="10"/>
      <c r="I599" s="10"/>
      <c r="J599" s="5"/>
    </row>
    <row r="600" spans="2:10" s="6" customFormat="1" ht="12.75">
      <c r="B600" s="14"/>
      <c r="C600" s="14"/>
      <c r="D600" s="19"/>
      <c r="E600" s="4"/>
      <c r="F600" s="10"/>
      <c r="G600" s="10"/>
      <c r="H600" s="10"/>
      <c r="I600" s="10"/>
      <c r="J600" s="5"/>
    </row>
    <row r="601" spans="2:10" s="6" customFormat="1" ht="12.75">
      <c r="B601" s="14"/>
      <c r="C601" s="14"/>
      <c r="D601" s="19"/>
      <c r="E601" s="4"/>
      <c r="F601" s="10"/>
      <c r="G601" s="10"/>
      <c r="H601" s="10"/>
      <c r="I601" s="10"/>
      <c r="J601" s="5"/>
    </row>
    <row r="602" spans="2:10" s="6" customFormat="1" ht="12.75">
      <c r="B602" s="14"/>
      <c r="C602" s="14"/>
      <c r="D602" s="19"/>
      <c r="E602" s="4"/>
      <c r="F602" s="10"/>
      <c r="G602" s="10"/>
      <c r="H602" s="10"/>
      <c r="I602" s="10"/>
      <c r="J602" s="5"/>
    </row>
    <row r="603" spans="2:10" s="6" customFormat="1" ht="12.75">
      <c r="B603" s="14"/>
      <c r="C603" s="14"/>
      <c r="D603" s="19"/>
      <c r="E603" s="4"/>
      <c r="F603" s="10"/>
      <c r="G603" s="10"/>
      <c r="H603" s="10"/>
      <c r="I603" s="10"/>
      <c r="J603" s="5"/>
    </row>
    <row r="604" spans="2:10" s="6" customFormat="1" ht="12.75">
      <c r="B604" s="14"/>
      <c r="C604" s="14"/>
      <c r="D604" s="19"/>
      <c r="E604" s="4"/>
      <c r="F604" s="10"/>
      <c r="G604" s="10"/>
      <c r="H604" s="10"/>
      <c r="I604" s="10"/>
      <c r="J604" s="5"/>
    </row>
    <row r="605" spans="2:10" s="6" customFormat="1" ht="12.75">
      <c r="B605" s="14"/>
      <c r="C605" s="14"/>
      <c r="D605" s="19"/>
      <c r="E605" s="4"/>
      <c r="F605" s="10"/>
      <c r="G605" s="10"/>
      <c r="H605" s="10"/>
      <c r="I605" s="10"/>
      <c r="J605" s="5"/>
    </row>
    <row r="606" spans="2:10" s="6" customFormat="1" ht="12.75">
      <c r="B606" s="14"/>
      <c r="C606" s="14"/>
      <c r="D606" s="19"/>
      <c r="E606" s="4"/>
      <c r="F606" s="10"/>
      <c r="G606" s="10"/>
      <c r="H606" s="10"/>
      <c r="I606" s="10"/>
      <c r="J606" s="5"/>
    </row>
    <row r="607" spans="2:10" s="6" customFormat="1" ht="12.75">
      <c r="B607" s="14"/>
      <c r="C607" s="14"/>
      <c r="D607" s="19"/>
      <c r="E607" s="4"/>
      <c r="F607" s="10"/>
      <c r="G607" s="10"/>
      <c r="H607" s="10"/>
      <c r="I607" s="10"/>
      <c r="J607" s="5"/>
    </row>
    <row r="608" spans="2:10" s="6" customFormat="1" ht="12.75">
      <c r="B608" s="14"/>
      <c r="C608" s="14"/>
      <c r="D608" s="19"/>
      <c r="E608" s="4"/>
      <c r="F608" s="10"/>
      <c r="G608" s="10"/>
      <c r="H608" s="10"/>
      <c r="I608" s="10"/>
      <c r="J608" s="5"/>
    </row>
    <row r="609" spans="2:10" s="6" customFormat="1" ht="12.75">
      <c r="B609" s="14"/>
      <c r="C609" s="14"/>
      <c r="D609" s="19"/>
      <c r="E609" s="4"/>
      <c r="F609" s="10"/>
      <c r="G609" s="10"/>
      <c r="H609" s="10"/>
      <c r="I609" s="10"/>
      <c r="J609" s="5"/>
    </row>
    <row r="610" spans="2:10" s="6" customFormat="1" ht="12.75">
      <c r="B610" s="14"/>
      <c r="C610" s="14"/>
      <c r="D610" s="19"/>
      <c r="E610" s="4"/>
      <c r="F610" s="10"/>
      <c r="G610" s="10"/>
      <c r="H610" s="10"/>
      <c r="I610" s="10"/>
      <c r="J610" s="5"/>
    </row>
    <row r="611" spans="2:10" s="6" customFormat="1" ht="12.75">
      <c r="B611" s="14"/>
      <c r="C611" s="14"/>
      <c r="D611" s="19"/>
      <c r="E611" s="4"/>
      <c r="F611" s="10"/>
      <c r="G611" s="10"/>
      <c r="H611" s="10"/>
      <c r="I611" s="10"/>
      <c r="J611" s="5"/>
    </row>
    <row r="612" spans="2:10" s="6" customFormat="1" ht="12.75">
      <c r="B612" s="14"/>
      <c r="C612" s="14"/>
      <c r="D612" s="19"/>
      <c r="E612" s="4"/>
      <c r="F612" s="10"/>
      <c r="G612" s="10"/>
      <c r="H612" s="10"/>
      <c r="I612" s="10"/>
      <c r="J612" s="5"/>
    </row>
    <row r="613" spans="2:10" s="6" customFormat="1" ht="12.75">
      <c r="B613" s="14"/>
      <c r="C613" s="14"/>
      <c r="D613" s="19"/>
      <c r="E613" s="4"/>
      <c r="F613" s="10"/>
      <c r="G613" s="10"/>
      <c r="H613" s="10"/>
      <c r="I613" s="10"/>
      <c r="J613" s="5"/>
    </row>
    <row r="614" spans="2:10" s="6" customFormat="1" ht="12.75">
      <c r="B614" s="14"/>
      <c r="C614" s="14"/>
      <c r="D614" s="19"/>
      <c r="E614" s="4"/>
      <c r="F614" s="10"/>
      <c r="G614" s="10"/>
      <c r="H614" s="10"/>
      <c r="I614" s="10"/>
      <c r="J614" s="5"/>
    </row>
    <row r="615" spans="2:10" s="6" customFormat="1" ht="12.75">
      <c r="B615" s="14"/>
      <c r="C615" s="14"/>
      <c r="D615" s="19"/>
      <c r="E615" s="4"/>
      <c r="F615" s="10"/>
      <c r="G615" s="10"/>
      <c r="H615" s="10"/>
      <c r="I615" s="10"/>
      <c r="J615" s="5"/>
    </row>
    <row r="616" spans="2:10" s="6" customFormat="1" ht="12.75">
      <c r="B616" s="14"/>
      <c r="C616" s="14"/>
      <c r="D616" s="19"/>
      <c r="E616" s="4"/>
      <c r="F616" s="10"/>
      <c r="G616" s="10"/>
      <c r="H616" s="10"/>
      <c r="I616" s="10"/>
      <c r="J616" s="5"/>
    </row>
    <row r="617" spans="2:10" s="6" customFormat="1" ht="12.75">
      <c r="B617" s="14"/>
      <c r="C617" s="14"/>
      <c r="D617" s="19"/>
      <c r="E617" s="4"/>
      <c r="F617" s="10"/>
      <c r="G617" s="10"/>
      <c r="H617" s="10"/>
      <c r="I617" s="10"/>
      <c r="J617" s="5"/>
    </row>
    <row r="618" spans="2:10" s="6" customFormat="1" ht="12.75">
      <c r="B618" s="14"/>
      <c r="C618" s="14"/>
      <c r="D618" s="19"/>
      <c r="E618" s="4"/>
      <c r="F618" s="10"/>
      <c r="G618" s="10"/>
      <c r="H618" s="10"/>
      <c r="I618" s="10"/>
      <c r="J618" s="5"/>
    </row>
    <row r="619" spans="2:10" s="6" customFormat="1" ht="12.75">
      <c r="B619" s="14"/>
      <c r="C619" s="14"/>
      <c r="D619" s="19"/>
      <c r="E619" s="4"/>
      <c r="F619" s="10"/>
      <c r="G619" s="10"/>
      <c r="H619" s="10"/>
      <c r="I619" s="10"/>
      <c r="J619" s="5"/>
    </row>
    <row r="620" spans="2:10" s="6" customFormat="1" ht="12.75">
      <c r="B620" s="14"/>
      <c r="C620" s="14"/>
      <c r="D620" s="19"/>
      <c r="E620" s="4"/>
      <c r="F620" s="10"/>
      <c r="G620" s="10"/>
      <c r="H620" s="10"/>
      <c r="I620" s="10"/>
      <c r="J620" s="5"/>
    </row>
    <row r="621" spans="2:10" s="6" customFormat="1" ht="12.75">
      <c r="B621" s="14"/>
      <c r="C621" s="14"/>
      <c r="D621" s="19"/>
      <c r="E621" s="4"/>
      <c r="F621" s="10"/>
      <c r="G621" s="10"/>
      <c r="H621" s="10"/>
      <c r="I621" s="10"/>
      <c r="J621" s="5"/>
    </row>
    <row r="622" spans="2:10" s="6" customFormat="1" ht="12.75">
      <c r="B622" s="14"/>
      <c r="C622" s="14"/>
      <c r="D622" s="19"/>
      <c r="E622" s="4"/>
      <c r="F622" s="10"/>
      <c r="G622" s="10"/>
      <c r="H622" s="10"/>
      <c r="I622" s="10"/>
      <c r="J622" s="5"/>
    </row>
    <row r="623" spans="2:10" s="6" customFormat="1" ht="12.75">
      <c r="B623" s="14"/>
      <c r="C623" s="14"/>
      <c r="D623" s="19"/>
      <c r="E623" s="4"/>
      <c r="F623" s="10"/>
      <c r="G623" s="10"/>
      <c r="H623" s="10"/>
      <c r="I623" s="10"/>
      <c r="J623" s="5"/>
    </row>
    <row r="624" spans="2:10" s="6" customFormat="1" ht="12.75">
      <c r="B624" s="14"/>
      <c r="C624" s="14"/>
      <c r="D624" s="19"/>
      <c r="E624" s="4"/>
      <c r="F624" s="10"/>
      <c r="G624" s="10"/>
      <c r="H624" s="10"/>
      <c r="I624" s="10"/>
      <c r="J624" s="5"/>
    </row>
    <row r="625" spans="2:10" s="6" customFormat="1" ht="12.75">
      <c r="B625" s="14"/>
      <c r="C625" s="14"/>
      <c r="D625" s="19"/>
      <c r="E625" s="4"/>
      <c r="F625" s="10"/>
      <c r="G625" s="10"/>
      <c r="H625" s="10"/>
      <c r="I625" s="10"/>
      <c r="J625" s="5"/>
    </row>
    <row r="626" spans="2:10" s="6" customFormat="1" ht="12.75">
      <c r="B626" s="14"/>
      <c r="C626" s="14"/>
      <c r="D626" s="19"/>
      <c r="E626" s="4"/>
      <c r="F626" s="10"/>
      <c r="G626" s="10"/>
      <c r="H626" s="10"/>
      <c r="I626" s="10"/>
      <c r="J626" s="5"/>
    </row>
    <row r="627" spans="2:10" s="6" customFormat="1" ht="12.75">
      <c r="B627" s="14"/>
      <c r="C627" s="14"/>
      <c r="D627" s="19"/>
      <c r="E627" s="4"/>
      <c r="F627" s="10"/>
      <c r="G627" s="10"/>
      <c r="H627" s="10"/>
      <c r="I627" s="10"/>
      <c r="J627" s="5"/>
    </row>
    <row r="628" spans="2:10" s="6" customFormat="1" ht="12.75">
      <c r="B628" s="14"/>
      <c r="C628" s="14"/>
      <c r="D628" s="19"/>
      <c r="E628" s="4"/>
      <c r="F628" s="10"/>
      <c r="G628" s="10"/>
      <c r="H628" s="10"/>
      <c r="I628" s="10"/>
      <c r="J628" s="5"/>
    </row>
    <row r="629" spans="2:10" s="6" customFormat="1" ht="12.75">
      <c r="B629" s="14"/>
      <c r="C629" s="14"/>
      <c r="D629" s="19"/>
      <c r="E629" s="4"/>
      <c r="F629" s="10"/>
      <c r="G629" s="10"/>
      <c r="H629" s="10"/>
      <c r="I629" s="10"/>
      <c r="J629" s="5"/>
    </row>
    <row r="630" spans="2:10" s="6" customFormat="1" ht="12.75">
      <c r="B630" s="14"/>
      <c r="C630" s="14"/>
      <c r="D630" s="19"/>
      <c r="E630" s="4"/>
      <c r="F630" s="10"/>
      <c r="G630" s="10"/>
      <c r="H630" s="10"/>
      <c r="I630" s="10"/>
      <c r="J630" s="5"/>
    </row>
    <row r="631" spans="2:10" s="6" customFormat="1" ht="12.75">
      <c r="B631" s="14"/>
      <c r="C631" s="14"/>
      <c r="D631" s="19"/>
      <c r="E631" s="4"/>
      <c r="F631" s="10"/>
      <c r="G631" s="10"/>
      <c r="H631" s="10"/>
      <c r="I631" s="10"/>
      <c r="J631" s="5"/>
    </row>
    <row r="632" spans="2:10" s="6" customFormat="1" ht="12.75">
      <c r="B632" s="14"/>
      <c r="C632" s="14"/>
      <c r="D632" s="19"/>
      <c r="E632" s="4"/>
      <c r="F632" s="10"/>
      <c r="G632" s="10"/>
      <c r="H632" s="10"/>
      <c r="I632" s="10"/>
      <c r="J632" s="5"/>
    </row>
    <row r="633" spans="2:10" s="6" customFormat="1" ht="12.75">
      <c r="B633" s="14"/>
      <c r="C633" s="14"/>
      <c r="D633" s="19"/>
      <c r="E633" s="4"/>
      <c r="F633" s="10"/>
      <c r="G633" s="10"/>
      <c r="H633" s="10"/>
      <c r="I633" s="10"/>
      <c r="J633" s="5"/>
    </row>
    <row r="634" spans="2:10" s="6" customFormat="1" ht="12.75">
      <c r="B634" s="14"/>
      <c r="C634" s="14"/>
      <c r="D634" s="19"/>
      <c r="E634" s="4"/>
      <c r="F634" s="10"/>
      <c r="G634" s="10"/>
      <c r="H634" s="10"/>
      <c r="I634" s="10"/>
      <c r="J634" s="5"/>
    </row>
    <row r="635" spans="2:10" s="6" customFormat="1" ht="12.75">
      <c r="B635" s="14"/>
      <c r="C635" s="14"/>
      <c r="D635" s="19"/>
      <c r="E635" s="4"/>
      <c r="F635" s="10"/>
      <c r="G635" s="10"/>
      <c r="H635" s="10"/>
      <c r="I635" s="10"/>
      <c r="J635" s="5"/>
    </row>
    <row r="636" spans="2:10" s="6" customFormat="1" ht="12.75">
      <c r="B636" s="14"/>
      <c r="C636" s="14"/>
      <c r="D636" s="19"/>
      <c r="E636" s="4"/>
      <c r="F636" s="10"/>
      <c r="G636" s="10"/>
      <c r="H636" s="10"/>
      <c r="I636" s="10"/>
      <c r="J636" s="5"/>
    </row>
    <row r="637" spans="2:10" s="6" customFormat="1" ht="12.75">
      <c r="B637" s="14"/>
      <c r="C637" s="14"/>
      <c r="D637" s="19"/>
      <c r="E637" s="4"/>
      <c r="F637" s="10"/>
      <c r="G637" s="10"/>
      <c r="H637" s="10"/>
      <c r="I637" s="10"/>
      <c r="J637" s="5"/>
    </row>
    <row r="638" spans="2:10" s="6" customFormat="1" ht="12.75">
      <c r="B638" s="14"/>
      <c r="C638" s="14"/>
      <c r="D638" s="19"/>
      <c r="E638" s="4"/>
      <c r="F638" s="10"/>
      <c r="G638" s="10"/>
      <c r="H638" s="10"/>
      <c r="I638" s="10"/>
      <c r="J638" s="5"/>
    </row>
    <row r="639" spans="2:10" s="6" customFormat="1" ht="12.75">
      <c r="B639" s="14"/>
      <c r="C639" s="14"/>
      <c r="D639" s="19"/>
      <c r="E639" s="4"/>
      <c r="F639" s="10"/>
      <c r="G639" s="10"/>
      <c r="H639" s="10"/>
      <c r="I639" s="10"/>
      <c r="J639" s="5"/>
    </row>
    <row r="640" spans="2:10" s="6" customFormat="1" ht="12.75">
      <c r="B640" s="14"/>
      <c r="C640" s="14"/>
      <c r="D640" s="19"/>
      <c r="E640" s="4"/>
      <c r="F640" s="10"/>
      <c r="G640" s="10"/>
      <c r="H640" s="10"/>
      <c r="I640" s="10"/>
      <c r="J640" s="5"/>
    </row>
    <row r="641" spans="2:10" s="6" customFormat="1" ht="12.75">
      <c r="B641" s="14"/>
      <c r="C641" s="14"/>
      <c r="D641" s="19"/>
      <c r="E641" s="4"/>
      <c r="F641" s="10"/>
      <c r="G641" s="10"/>
      <c r="H641" s="10"/>
      <c r="I641" s="10"/>
      <c r="J641" s="5"/>
    </row>
    <row r="642" spans="2:10" s="6" customFormat="1" ht="12.75">
      <c r="B642" s="14"/>
      <c r="C642" s="14"/>
      <c r="D642" s="19"/>
      <c r="E642" s="4"/>
      <c r="F642" s="10"/>
      <c r="G642" s="10"/>
      <c r="H642" s="10"/>
      <c r="I642" s="10"/>
      <c r="J642" s="5"/>
    </row>
    <row r="643" spans="2:10" s="6" customFormat="1" ht="12.75">
      <c r="B643" s="14"/>
      <c r="C643" s="14"/>
      <c r="D643" s="19"/>
      <c r="E643" s="4"/>
      <c r="F643" s="10"/>
      <c r="G643" s="10"/>
      <c r="H643" s="10"/>
      <c r="I643" s="10"/>
      <c r="J643" s="5"/>
    </row>
    <row r="644" spans="2:10" s="6" customFormat="1" ht="12.75">
      <c r="B644" s="14"/>
      <c r="C644" s="14"/>
      <c r="D644" s="19"/>
      <c r="E644" s="4"/>
      <c r="F644" s="10"/>
      <c r="G644" s="10"/>
      <c r="H644" s="10"/>
      <c r="I644" s="10"/>
      <c r="J644" s="5"/>
    </row>
    <row r="645" spans="2:10" s="6" customFormat="1" ht="12.75">
      <c r="B645" s="14"/>
      <c r="C645" s="14"/>
      <c r="D645" s="19"/>
      <c r="E645" s="4"/>
      <c r="F645" s="10"/>
      <c r="G645" s="10"/>
      <c r="H645" s="10"/>
      <c r="I645" s="10"/>
      <c r="J645" s="5"/>
    </row>
    <row r="646" spans="2:10" s="6" customFormat="1" ht="12.75">
      <c r="B646" s="14"/>
      <c r="C646" s="14"/>
      <c r="D646" s="19"/>
      <c r="E646" s="4"/>
      <c r="F646" s="10"/>
      <c r="G646" s="10"/>
      <c r="H646" s="10"/>
      <c r="I646" s="10"/>
      <c r="J646" s="5"/>
    </row>
    <row r="647" spans="2:10" s="6" customFormat="1" ht="12.75">
      <c r="B647" s="14"/>
      <c r="C647" s="14"/>
      <c r="D647" s="19"/>
      <c r="E647" s="4"/>
      <c r="F647" s="10"/>
      <c r="G647" s="10"/>
      <c r="H647" s="10"/>
      <c r="I647" s="10"/>
      <c r="J647" s="5"/>
    </row>
    <row r="648" spans="2:10" s="6" customFormat="1" ht="12.75">
      <c r="B648" s="14"/>
      <c r="C648" s="14"/>
      <c r="D648" s="19"/>
      <c r="E648" s="4"/>
      <c r="F648" s="10"/>
      <c r="G648" s="10"/>
      <c r="H648" s="10"/>
      <c r="I648" s="10"/>
      <c r="J648" s="5"/>
    </row>
    <row r="649" spans="2:10" s="6" customFormat="1" ht="12.75">
      <c r="B649" s="14"/>
      <c r="C649" s="14"/>
      <c r="D649" s="19"/>
      <c r="E649" s="4"/>
      <c r="F649" s="10"/>
      <c r="G649" s="10"/>
      <c r="H649" s="10"/>
      <c r="I649" s="10"/>
      <c r="J649" s="5"/>
    </row>
    <row r="650" spans="2:10" s="6" customFormat="1" ht="12.75">
      <c r="B650" s="14"/>
      <c r="C650" s="14"/>
      <c r="D650" s="19"/>
      <c r="E650" s="4"/>
      <c r="F650" s="10"/>
      <c r="G650" s="10"/>
      <c r="H650" s="10"/>
      <c r="I650" s="10"/>
      <c r="J650" s="5"/>
    </row>
    <row r="651" spans="2:10" s="6" customFormat="1" ht="12.75">
      <c r="B651" s="14"/>
      <c r="C651" s="14"/>
      <c r="D651" s="19"/>
      <c r="E651" s="4"/>
      <c r="F651" s="10"/>
      <c r="G651" s="10"/>
      <c r="H651" s="10"/>
      <c r="I651" s="10"/>
      <c r="J651" s="5"/>
    </row>
    <row r="652" spans="2:10" s="6" customFormat="1" ht="12.75">
      <c r="B652" s="14"/>
      <c r="C652" s="14"/>
      <c r="D652" s="19"/>
      <c r="E652" s="4"/>
      <c r="F652" s="10"/>
      <c r="G652" s="10"/>
      <c r="H652" s="10"/>
      <c r="I652" s="10"/>
      <c r="J652" s="5"/>
    </row>
    <row r="653" spans="2:10" s="6" customFormat="1" ht="12.75">
      <c r="B653" s="14"/>
      <c r="C653" s="14"/>
      <c r="D653" s="19"/>
      <c r="E653" s="4"/>
      <c r="F653" s="10"/>
      <c r="G653" s="10"/>
      <c r="H653" s="10"/>
      <c r="I653" s="10"/>
      <c r="J653" s="5"/>
    </row>
    <row r="654" spans="2:10" s="6" customFormat="1" ht="12.75">
      <c r="B654" s="14"/>
      <c r="C654" s="14"/>
      <c r="D654" s="19"/>
      <c r="E654" s="4"/>
      <c r="F654" s="10"/>
      <c r="G654" s="10"/>
      <c r="H654" s="10"/>
      <c r="I654" s="10"/>
      <c r="J654" s="5"/>
    </row>
    <row r="655" spans="2:10" s="6" customFormat="1" ht="12.75">
      <c r="B655" s="14"/>
      <c r="C655" s="14"/>
      <c r="D655" s="19"/>
      <c r="E655" s="4"/>
      <c r="F655" s="10"/>
      <c r="G655" s="10"/>
      <c r="H655" s="10"/>
      <c r="I655" s="10"/>
      <c r="J655" s="5"/>
    </row>
    <row r="656" spans="2:10" s="6" customFormat="1" ht="12.75">
      <c r="B656" s="14"/>
      <c r="C656" s="14"/>
      <c r="D656" s="19"/>
      <c r="E656" s="4"/>
      <c r="F656" s="10"/>
      <c r="G656" s="10"/>
      <c r="H656" s="10"/>
      <c r="I656" s="10"/>
      <c r="J656" s="5"/>
    </row>
    <row r="657" spans="2:10" s="6" customFormat="1" ht="12.75">
      <c r="B657" s="14"/>
      <c r="C657" s="14"/>
      <c r="D657" s="19"/>
      <c r="E657" s="4"/>
      <c r="F657" s="10"/>
      <c r="G657" s="10"/>
      <c r="H657" s="10"/>
      <c r="I657" s="10"/>
      <c r="J657" s="5"/>
    </row>
    <row r="658" spans="2:10" s="6" customFormat="1" ht="12.75">
      <c r="B658" s="14"/>
      <c r="C658" s="14"/>
      <c r="D658" s="19"/>
      <c r="E658" s="4"/>
      <c r="F658" s="10"/>
      <c r="G658" s="10"/>
      <c r="H658" s="10"/>
      <c r="I658" s="10"/>
      <c r="J658" s="5"/>
    </row>
    <row r="659" spans="2:10" s="6" customFormat="1" ht="12.75">
      <c r="B659" s="14"/>
      <c r="C659" s="14"/>
      <c r="D659" s="19"/>
      <c r="E659" s="4"/>
      <c r="F659" s="10"/>
      <c r="G659" s="10"/>
      <c r="H659" s="10"/>
      <c r="I659" s="10"/>
      <c r="J659" s="5"/>
    </row>
    <row r="660" spans="2:10" s="6" customFormat="1" ht="12.75">
      <c r="B660" s="14"/>
      <c r="C660" s="14"/>
      <c r="D660" s="19"/>
      <c r="E660" s="4"/>
      <c r="F660" s="10"/>
      <c r="G660" s="10"/>
      <c r="H660" s="10"/>
      <c r="I660" s="10"/>
      <c r="J660" s="5"/>
    </row>
    <row r="661" spans="2:10" s="6" customFormat="1" ht="12.75">
      <c r="B661" s="14"/>
      <c r="C661" s="14"/>
      <c r="D661" s="19"/>
      <c r="E661" s="4"/>
      <c r="F661" s="10"/>
      <c r="G661" s="10"/>
      <c r="H661" s="10"/>
      <c r="I661" s="10"/>
      <c r="J661" s="5"/>
    </row>
    <row r="662" spans="2:10" s="6" customFormat="1" ht="12.75">
      <c r="B662" s="14"/>
      <c r="C662" s="14"/>
      <c r="D662" s="19"/>
      <c r="E662" s="4"/>
      <c r="F662" s="10"/>
      <c r="G662" s="10"/>
      <c r="H662" s="10"/>
      <c r="I662" s="10"/>
      <c r="J662" s="5"/>
    </row>
    <row r="663" spans="2:10" s="6" customFormat="1" ht="12.75">
      <c r="B663" s="14"/>
      <c r="C663" s="14"/>
      <c r="D663" s="19"/>
      <c r="E663" s="4"/>
      <c r="F663" s="10"/>
      <c r="G663" s="10"/>
      <c r="H663" s="10"/>
      <c r="I663" s="10"/>
      <c r="J663" s="5"/>
    </row>
    <row r="664" spans="2:10" s="6" customFormat="1" ht="12.75">
      <c r="B664" s="14"/>
      <c r="C664" s="14"/>
      <c r="D664" s="19"/>
      <c r="E664" s="4"/>
      <c r="F664" s="10"/>
      <c r="G664" s="10"/>
      <c r="H664" s="10"/>
      <c r="I664" s="10"/>
      <c r="J664" s="5"/>
    </row>
    <row r="665" spans="2:10" s="6" customFormat="1" ht="12.75">
      <c r="B665" s="14"/>
      <c r="C665" s="14"/>
      <c r="D665" s="19"/>
      <c r="E665" s="4"/>
      <c r="F665" s="10"/>
      <c r="G665" s="10"/>
      <c r="H665" s="10"/>
      <c r="I665" s="10"/>
      <c r="J665" s="5"/>
    </row>
    <row r="666" spans="2:10" s="6" customFormat="1" ht="12.75">
      <c r="B666" s="14"/>
      <c r="C666" s="14"/>
      <c r="D666" s="19"/>
      <c r="E666" s="4"/>
      <c r="F666" s="10"/>
      <c r="G666" s="10"/>
      <c r="H666" s="10"/>
      <c r="I666" s="10"/>
      <c r="J666" s="5"/>
    </row>
    <row r="667" spans="2:10" s="6" customFormat="1" ht="12.75">
      <c r="B667" s="14"/>
      <c r="C667" s="14"/>
      <c r="D667" s="19"/>
      <c r="E667" s="4"/>
      <c r="F667" s="10"/>
      <c r="G667" s="10"/>
      <c r="H667" s="10"/>
      <c r="I667" s="10"/>
      <c r="J667" s="5"/>
    </row>
    <row r="668" spans="2:10" s="6" customFormat="1" ht="12.75">
      <c r="B668" s="14"/>
      <c r="C668" s="14"/>
      <c r="D668" s="19"/>
      <c r="E668" s="4"/>
      <c r="F668" s="10"/>
      <c r="G668" s="10"/>
      <c r="H668" s="10"/>
      <c r="I668" s="10"/>
      <c r="J668" s="5"/>
    </row>
    <row r="669" spans="2:10" s="6" customFormat="1" ht="12.75">
      <c r="B669" s="14"/>
      <c r="C669" s="14"/>
      <c r="D669" s="19"/>
      <c r="E669" s="4"/>
      <c r="F669" s="10"/>
      <c r="G669" s="10"/>
      <c r="H669" s="10"/>
      <c r="I669" s="10"/>
      <c r="J669" s="5"/>
    </row>
  </sheetData>
  <mergeCells count="12">
    <mergeCell ref="H8:I8"/>
    <mergeCell ref="F7:G7"/>
    <mergeCell ref="B2:J2"/>
    <mergeCell ref="E3:J3"/>
    <mergeCell ref="E4:J4"/>
    <mergeCell ref="F6:G6"/>
    <mergeCell ref="F5:G5"/>
    <mergeCell ref="B3:D8"/>
    <mergeCell ref="F8:G8"/>
    <mergeCell ref="H5:I5"/>
    <mergeCell ref="H6:I6"/>
    <mergeCell ref="H7:I7"/>
  </mergeCells>
  <printOptions/>
  <pageMargins left="0.64" right="0.19" top="0.64" bottom="0.48" header="0" footer="0"/>
  <pageSetup fitToHeight="1" fitToWidth="1" horizontalDpi="600" verticalDpi="600" orientation="portrait" paperSize="9" scale="6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1"/>
  <sheetViews>
    <sheetView zoomScale="85" zoomScaleNormal="85" workbookViewId="0" topLeftCell="A1">
      <selection activeCell="A15" sqref="A15"/>
    </sheetView>
  </sheetViews>
  <sheetFormatPr defaultColWidth="11.421875" defaultRowHeight="12.75"/>
  <cols>
    <col min="1" max="1" width="8.57421875" style="29" customWidth="1"/>
    <col min="2" max="2" width="6.421875" style="29" customWidth="1"/>
    <col min="3" max="3" width="9.8515625" style="29" customWidth="1"/>
    <col min="4" max="4" width="14.28125" style="29" customWidth="1"/>
    <col min="5" max="5" width="17.00390625" style="30" customWidth="1"/>
    <col min="6" max="16384" width="11.57421875" style="29" customWidth="1"/>
  </cols>
  <sheetData>
    <row r="1" ht="53.25" customHeight="1">
      <c r="A1" s="190" t="s">
        <v>152</v>
      </c>
    </row>
    <row r="2" spans="1:7" ht="25.5" customHeight="1">
      <c r="A2" s="259"/>
      <c r="B2" s="259"/>
      <c r="C2" s="259"/>
      <c r="D2" s="259"/>
      <c r="E2" s="261" t="s">
        <v>146</v>
      </c>
      <c r="F2" s="261"/>
      <c r="G2" s="261"/>
    </row>
    <row r="3" spans="1:7" ht="16.5" thickBot="1">
      <c r="A3" s="259"/>
      <c r="B3" s="259"/>
      <c r="C3" s="259"/>
      <c r="D3" s="259"/>
      <c r="E3" s="258"/>
      <c r="F3" s="258"/>
      <c r="G3" s="258"/>
    </row>
    <row r="4" spans="1:7" ht="18.75">
      <c r="A4" s="259"/>
      <c r="B4" s="259"/>
      <c r="C4" s="259"/>
      <c r="D4" s="259"/>
      <c r="E4" s="163" t="s">
        <v>7</v>
      </c>
      <c r="F4" s="164">
        <v>1</v>
      </c>
      <c r="G4" s="165">
        <f>F4+1</f>
        <v>2</v>
      </c>
    </row>
    <row r="5" spans="1:7" ht="18.75">
      <c r="A5" s="259"/>
      <c r="B5" s="259"/>
      <c r="C5" s="259"/>
      <c r="D5" s="259"/>
      <c r="E5" s="166" t="s">
        <v>3</v>
      </c>
      <c r="F5" s="167">
        <v>0</v>
      </c>
      <c r="G5" s="168">
        <v>3</v>
      </c>
    </row>
    <row r="6" spans="1:7" s="31" customFormat="1" ht="18" customHeight="1">
      <c r="A6" s="259"/>
      <c r="B6" s="259"/>
      <c r="C6" s="259"/>
      <c r="D6" s="259"/>
      <c r="E6" s="169" t="s">
        <v>6</v>
      </c>
      <c r="F6" s="170"/>
      <c r="G6" s="171">
        <v>3</v>
      </c>
    </row>
    <row r="7" spans="1:7" s="31" customFormat="1" ht="18" customHeight="1" thickBot="1">
      <c r="A7" s="260"/>
      <c r="B7" s="260"/>
      <c r="C7" s="260"/>
      <c r="D7" s="260"/>
      <c r="E7" s="172" t="s">
        <v>0</v>
      </c>
      <c r="F7" s="173"/>
      <c r="G7" s="173">
        <v>40594</v>
      </c>
    </row>
    <row r="8" spans="1:7" s="31" customFormat="1" ht="18" customHeight="1" thickBot="1">
      <c r="A8" s="174" t="s">
        <v>5</v>
      </c>
      <c r="B8" s="175" t="s">
        <v>2</v>
      </c>
      <c r="C8" s="176" t="s">
        <v>147</v>
      </c>
      <c r="D8" s="177" t="s">
        <v>148</v>
      </c>
      <c r="E8" s="178" t="s">
        <v>4</v>
      </c>
      <c r="F8" s="179"/>
      <c r="G8" s="179"/>
    </row>
    <row r="9" spans="1:7" s="31" customFormat="1" ht="18" customHeight="1">
      <c r="A9" s="180">
        <v>1</v>
      </c>
      <c r="B9" s="181">
        <f>H9</f>
        <v>0</v>
      </c>
      <c r="C9" s="182">
        <v>2938</v>
      </c>
      <c r="D9" s="183">
        <v>420</v>
      </c>
      <c r="E9" s="184" t="s">
        <v>149</v>
      </c>
      <c r="F9" s="185">
        <v>0</v>
      </c>
      <c r="G9" s="185">
        <v>1</v>
      </c>
    </row>
    <row r="10" spans="1:7" s="31" customFormat="1" ht="18" customHeight="1">
      <c r="A10" s="186">
        <f>A9+1</f>
        <v>2</v>
      </c>
      <c r="B10" s="181">
        <f>H10</f>
        <v>0</v>
      </c>
      <c r="C10" s="187">
        <v>2998</v>
      </c>
      <c r="D10" s="188" t="s">
        <v>150</v>
      </c>
      <c r="E10" s="189" t="s">
        <v>151</v>
      </c>
      <c r="F10" s="185">
        <v>0</v>
      </c>
      <c r="G10" s="185">
        <v>2</v>
      </c>
    </row>
    <row r="11" spans="1:7" s="31" customFormat="1" ht="18" customHeight="1">
      <c r="A11" s="186">
        <f>A10+1</f>
        <v>3</v>
      </c>
      <c r="B11" s="181">
        <f>H11</f>
        <v>0</v>
      </c>
      <c r="C11" s="187">
        <v>2920</v>
      </c>
      <c r="D11" s="188">
        <v>420</v>
      </c>
      <c r="E11" s="189" t="s">
        <v>37</v>
      </c>
      <c r="F11" s="185">
        <v>0</v>
      </c>
      <c r="G11" s="185">
        <v>3</v>
      </c>
    </row>
  </sheetData>
  <mergeCells count="3">
    <mergeCell ref="E3:G3"/>
    <mergeCell ref="A2:D7"/>
    <mergeCell ref="E2:G2"/>
  </mergeCells>
  <printOptions/>
  <pageMargins left="0.38" right="0.7875" top="1.0527777777777778" bottom="1.0527777777777778" header="0.7875" footer="0.7875"/>
  <pageSetup horizontalDpi="300" verticalDpi="300" orientation="landscape" r:id="rId2"/>
  <headerFooter alignWithMargins="0">
    <oddFooter>&amp;C&amp;"Times New Roman,Regular"&amp;12Page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0"/>
  <sheetViews>
    <sheetView workbookViewId="0" topLeftCell="A1">
      <selection activeCell="K11" sqref="K11"/>
    </sheetView>
  </sheetViews>
  <sheetFormatPr defaultColWidth="11.421875" defaultRowHeight="12.75"/>
  <cols>
    <col min="1" max="1" width="8.140625" style="195" customWidth="1"/>
    <col min="2" max="2" width="25.00390625" style="195" customWidth="1"/>
    <col min="3" max="3" width="10.421875" style="195" customWidth="1"/>
    <col min="4" max="4" width="12.28125" style="195" customWidth="1"/>
    <col min="5" max="5" width="9.421875" style="204" customWidth="1"/>
    <col min="6" max="6" width="15.00390625" style="204" customWidth="1"/>
    <col min="7" max="12" width="10.421875" style="195" customWidth="1"/>
    <col min="13" max="13" width="11.28125" style="195" customWidth="1"/>
    <col min="14" max="14" width="11.7109375" style="195" customWidth="1"/>
    <col min="15" max="15" width="10.8515625" style="195" customWidth="1"/>
    <col min="16" max="17" width="10.421875" style="195" customWidth="1"/>
    <col min="18" max="18" width="12.57421875" style="195" customWidth="1"/>
    <col min="19" max="16384" width="10.421875" style="195" customWidth="1"/>
  </cols>
  <sheetData>
    <row r="1" spans="2:18" s="191" customFormat="1" ht="18">
      <c r="B1" s="277" t="s">
        <v>153</v>
      </c>
      <c r="C1" s="277"/>
      <c r="D1" s="277"/>
      <c r="E1" s="192"/>
      <c r="F1" s="193"/>
      <c r="M1" s="278" t="s">
        <v>16</v>
      </c>
      <c r="N1" s="278"/>
      <c r="O1" s="278" t="s">
        <v>17</v>
      </c>
      <c r="P1" s="278"/>
      <c r="Q1" s="194"/>
      <c r="R1" s="194"/>
    </row>
    <row r="2" spans="2:18" s="191" customFormat="1" ht="18">
      <c r="B2" s="279"/>
      <c r="C2" s="279"/>
      <c r="D2" s="279"/>
      <c r="E2" s="192"/>
      <c r="F2" s="193"/>
      <c r="M2" s="278" t="s">
        <v>16</v>
      </c>
      <c r="N2" s="278"/>
      <c r="O2" s="278" t="s">
        <v>17</v>
      </c>
      <c r="P2" s="278"/>
      <c r="Q2" s="194"/>
      <c r="R2" s="194"/>
    </row>
    <row r="3" spans="2:18" ht="18">
      <c r="B3" s="196" t="s">
        <v>154</v>
      </c>
      <c r="C3" s="196" t="s">
        <v>155</v>
      </c>
      <c r="D3" s="196" t="s">
        <v>156</v>
      </c>
      <c r="E3" s="197"/>
      <c r="F3" s="198"/>
      <c r="M3" s="199" t="s">
        <v>18</v>
      </c>
      <c r="N3" s="200">
        <f>SUM(N7:N13)/SUM(M7:M13)</f>
        <v>6485.026680583514</v>
      </c>
      <c r="O3" s="199" t="s">
        <v>19</v>
      </c>
      <c r="P3" s="200">
        <f>SUM(P7:P13)/SUM(O7:O13)</f>
        <v>6592.4061429917965</v>
      </c>
      <c r="Q3" s="201"/>
      <c r="R3" s="201"/>
    </row>
    <row r="4" spans="2:18" ht="18">
      <c r="B4" s="202"/>
      <c r="C4" s="202"/>
      <c r="D4" s="202"/>
      <c r="E4" s="203"/>
      <c r="F4" s="198"/>
      <c r="Q4" s="201"/>
      <c r="R4" s="201"/>
    </row>
    <row r="5" spans="9:19" ht="12" customHeight="1">
      <c r="I5" s="284" t="s">
        <v>20</v>
      </c>
      <c r="J5" s="284"/>
      <c r="K5" s="284"/>
      <c r="L5" s="280" t="s">
        <v>21</v>
      </c>
      <c r="M5" s="205"/>
      <c r="N5" s="205"/>
      <c r="O5" s="205"/>
      <c r="P5" s="205"/>
      <c r="Q5" s="205"/>
      <c r="R5" s="281" t="s">
        <v>22</v>
      </c>
      <c r="S5" s="282" t="s">
        <v>23</v>
      </c>
    </row>
    <row r="6" spans="1:19" ht="12.75">
      <c r="A6" s="206" t="s">
        <v>24</v>
      </c>
      <c r="B6" s="207" t="s">
        <v>4</v>
      </c>
      <c r="C6" s="207" t="s">
        <v>25</v>
      </c>
      <c r="D6" s="206" t="s">
        <v>26</v>
      </c>
      <c r="E6" s="208" t="s">
        <v>157</v>
      </c>
      <c r="F6" s="208" t="s">
        <v>27</v>
      </c>
      <c r="G6" s="206" t="s">
        <v>28</v>
      </c>
      <c r="H6" s="209" t="s">
        <v>29</v>
      </c>
      <c r="I6" s="210" t="s">
        <v>11</v>
      </c>
      <c r="J6" s="210" t="s">
        <v>12</v>
      </c>
      <c r="K6" s="210" t="s">
        <v>13</v>
      </c>
      <c r="L6" s="280"/>
      <c r="M6" s="211" t="s">
        <v>30</v>
      </c>
      <c r="N6" s="211" t="s">
        <v>31</v>
      </c>
      <c r="O6" s="211" t="s">
        <v>32</v>
      </c>
      <c r="P6" s="211" t="s">
        <v>33</v>
      </c>
      <c r="Q6" s="211" t="s">
        <v>34</v>
      </c>
      <c r="R6" s="281"/>
      <c r="S6" s="282"/>
    </row>
    <row r="7" spans="1:19" ht="12.75">
      <c r="A7" s="212">
        <f aca="true" t="shared" si="0" ref="A7:A19">RANK(L7,$L$7:$L$19,1)</f>
        <v>5</v>
      </c>
      <c r="B7" s="213" t="s">
        <v>45</v>
      </c>
      <c r="C7" s="214">
        <f>'[1]Dades Generals'!B$5</f>
        <v>0</v>
      </c>
      <c r="D7" s="214" t="str">
        <f>'[1]Dades Generals'!C$5</f>
        <v>RS Feva</v>
      </c>
      <c r="E7" s="215" t="s">
        <v>158</v>
      </c>
      <c r="F7" s="214" t="str">
        <f>'[1]Dades Generals'!D$5</f>
        <v>RN</v>
      </c>
      <c r="G7" s="216">
        <f>'[1]Dades Generals'!G$5</f>
        <v>1189</v>
      </c>
      <c r="H7" s="217"/>
      <c r="I7" s="218">
        <v>2</v>
      </c>
      <c r="J7" s="218">
        <v>0</v>
      </c>
      <c r="K7" s="218">
        <v>0</v>
      </c>
      <c r="L7" s="219">
        <f aca="true" t="shared" si="1" ref="L7:L19">(I7*3600+J7*60+K7)*1000/(G7*(1+H7/100))</f>
        <v>6055.508830950378</v>
      </c>
      <c r="M7" s="220">
        <f>IF(OR($F7='[1]Dades Generals'!$B$23,$F7='[1]Dades Generals'!$B$24,$F7='[1]Dades Generals'!$B$25),1,0)</f>
        <v>1</v>
      </c>
      <c r="N7" s="221">
        <f aca="true" t="shared" si="2" ref="N7:N19">L7*M7</f>
        <v>6055.508830950378</v>
      </c>
      <c r="O7" s="220">
        <f>IF(AND(L7&lt;$N$3*1.05,F7='[1]Dades Generals'!$B$23),1,0)</f>
        <v>0</v>
      </c>
      <c r="P7" s="221">
        <f aca="true" t="shared" si="3" ref="P7:P19">L7*O7</f>
        <v>0</v>
      </c>
      <c r="Q7" s="222">
        <f aca="true" t="shared" si="4" ref="Q7:Q19">(I7*3600+J7*60+K7)*1000/($P$3*(1+H7/100))</f>
        <v>1092.1657197431805</v>
      </c>
      <c r="R7" s="223">
        <f aca="true" t="shared" si="5" ref="R7:R19">Q7-G7</f>
        <v>-96.83428025681951</v>
      </c>
      <c r="S7" s="224">
        <f aca="true" t="shared" si="6" ref="S7:S19">100*((I7*3600+J7*60+K7)*1000/(G7*$P$3)-1)</f>
        <v>-8.144178322692975</v>
      </c>
    </row>
    <row r="8" spans="1:19" ht="12.75">
      <c r="A8" s="212">
        <f t="shared" si="0"/>
        <v>6</v>
      </c>
      <c r="B8" s="213" t="s">
        <v>35</v>
      </c>
      <c r="C8" s="214">
        <f>'[1]Dades Generals'!B$9</f>
        <v>0</v>
      </c>
      <c r="D8" s="214" t="s">
        <v>159</v>
      </c>
      <c r="E8" s="215" t="s">
        <v>160</v>
      </c>
      <c r="F8" s="214" t="str">
        <f>IF($E8='[1]Dades Generals'!$F$8,'[1]Dades Generals'!D$8,IF($E8='[1]Dades Generals'!$F$9,'[1]Dades Generals'!D$9,IF($E8='[1]Dades Generals'!$F$10,'[1]Dades Generals'!D$10,NA())))</f>
        <v>PY</v>
      </c>
      <c r="G8" s="214">
        <f>IF($E8='[1]Dades Generals'!$F$8,'[1]Dades Generals'!G$8,IF($E8='[1]Dades Generals'!$F$9,'[1]Dades Generals'!G$9,IF($E8='[1]Dades Generals'!$F$10,'[1]Dades Generals'!G$10,NA())))</f>
        <v>1101</v>
      </c>
      <c r="H8" s="217"/>
      <c r="I8" s="218">
        <v>2</v>
      </c>
      <c r="J8" s="218">
        <v>0</v>
      </c>
      <c r="K8" s="218">
        <v>0</v>
      </c>
      <c r="L8" s="219">
        <f t="shared" si="1"/>
        <v>6539.509536784741</v>
      </c>
      <c r="M8" s="220">
        <f>IF(OR($F8='[1]Dades Generals'!$B$23,$F8='[1]Dades Generals'!$B$24,$F8='[1]Dades Generals'!$B$25),1,0)</f>
        <v>1</v>
      </c>
      <c r="N8" s="221">
        <f t="shared" si="2"/>
        <v>6539.509536784741</v>
      </c>
      <c r="O8" s="220">
        <f>IF(AND(L8&lt;$N$3*1.05,F8='[1]Dades Generals'!$B$23),1,0)</f>
        <v>1</v>
      </c>
      <c r="P8" s="221">
        <f t="shared" si="3"/>
        <v>6539.509536784741</v>
      </c>
      <c r="Q8" s="222">
        <f t="shared" si="4"/>
        <v>1092.1657197431805</v>
      </c>
      <c r="R8" s="223">
        <f t="shared" si="5"/>
        <v>-8.834280256819511</v>
      </c>
      <c r="S8" s="224">
        <f t="shared" si="6"/>
        <v>-0.8023869443069542</v>
      </c>
    </row>
    <row r="9" spans="1:19" ht="12.75">
      <c r="A9" s="212">
        <f t="shared" si="0"/>
        <v>6</v>
      </c>
      <c r="B9" s="213" t="s">
        <v>36</v>
      </c>
      <c r="C9" s="214">
        <f>'[1]Dades Generals'!B$10</f>
        <v>0</v>
      </c>
      <c r="D9" s="214" t="s">
        <v>159</v>
      </c>
      <c r="E9" s="215" t="s">
        <v>160</v>
      </c>
      <c r="F9" s="214" t="str">
        <f>IF($E9='[1]Dades Generals'!$F$8,'[1]Dades Generals'!D$8,IF($E9='[1]Dades Generals'!$F$9,'[1]Dades Generals'!D$9,IF($E9='[1]Dades Generals'!$F$10,'[1]Dades Generals'!D$10,NA())))</f>
        <v>PY</v>
      </c>
      <c r="G9" s="214">
        <f>IF($E9='[1]Dades Generals'!$F$8,'[1]Dades Generals'!G$8,IF($E9='[1]Dades Generals'!$F$9,'[1]Dades Generals'!G$9,IF($E9='[1]Dades Generals'!$F$10,'[1]Dades Generals'!G$10,NA())))</f>
        <v>1101</v>
      </c>
      <c r="H9" s="217"/>
      <c r="I9" s="218">
        <v>2</v>
      </c>
      <c r="J9" s="218">
        <v>0</v>
      </c>
      <c r="K9" s="218">
        <v>0</v>
      </c>
      <c r="L9" s="219">
        <f t="shared" si="1"/>
        <v>6539.509536784741</v>
      </c>
      <c r="M9" s="220">
        <f>IF(OR($F9='[1]Dades Generals'!$B$23,$F9='[1]Dades Generals'!$B$24,$F9='[1]Dades Generals'!$B$25),1,0)</f>
        <v>1</v>
      </c>
      <c r="N9" s="221">
        <f t="shared" si="2"/>
        <v>6539.509536784741</v>
      </c>
      <c r="O9" s="220">
        <f>IF(AND(L9&lt;$N$3*1.05,F9='[1]Dades Generals'!$B$23),1,0)</f>
        <v>1</v>
      </c>
      <c r="P9" s="221">
        <f t="shared" si="3"/>
        <v>6539.509536784741</v>
      </c>
      <c r="Q9" s="222">
        <f t="shared" si="4"/>
        <v>1092.1657197431805</v>
      </c>
      <c r="R9" s="223">
        <f t="shared" si="5"/>
        <v>-8.834280256819511</v>
      </c>
      <c r="S9" s="224">
        <f t="shared" si="6"/>
        <v>-0.8023869443069542</v>
      </c>
    </row>
    <row r="10" spans="1:19" ht="12.75">
      <c r="A10" s="212">
        <f t="shared" si="0"/>
        <v>8</v>
      </c>
      <c r="B10" s="213" t="s">
        <v>151</v>
      </c>
      <c r="C10" s="214">
        <f>'[1]Dades Generals'!B$11</f>
        <v>0</v>
      </c>
      <c r="D10" s="214" t="str">
        <f>'[1]Dades Generals'!C$11</f>
        <v>Laser 2000</v>
      </c>
      <c r="E10" s="215" t="s">
        <v>158</v>
      </c>
      <c r="F10" s="214" t="str">
        <f>IF($E10='[1]Dades Generals'!$F$11,'[1]Dades Generals'!D$11,IF($E10='[1]Dades Generals'!$F$12,'[1]Dades Generals'!D$12,NA()))</f>
        <v>PY</v>
      </c>
      <c r="G10" s="214">
        <f>IF($E10='[1]Dades Generals'!$F$11,'[1]Dades Generals'!G$11,IF($E10='[1]Dades Generals'!$F$12,'[1]Dades Generals'!G$12,NA()))</f>
        <v>1089</v>
      </c>
      <c r="H10" s="217"/>
      <c r="I10" s="218">
        <v>2</v>
      </c>
      <c r="J10" s="218">
        <v>0</v>
      </c>
      <c r="K10" s="218">
        <v>0</v>
      </c>
      <c r="L10" s="219">
        <f t="shared" si="1"/>
        <v>6611.570247933884</v>
      </c>
      <c r="M10" s="220">
        <f>IF(OR($F10='[1]Dades Generals'!$B$23,$F10='[1]Dades Generals'!$B$24,$F10='[1]Dades Generals'!$B$25),1,0)</f>
        <v>1</v>
      </c>
      <c r="N10" s="221">
        <f t="shared" si="2"/>
        <v>6611.570247933884</v>
      </c>
      <c r="O10" s="220">
        <f>IF(AND(L10&lt;$N$3*1.05,F10='[1]Dades Generals'!$B$23),1,0)</f>
        <v>1</v>
      </c>
      <c r="P10" s="221">
        <f t="shared" si="3"/>
        <v>6611.570247933884</v>
      </c>
      <c r="Q10" s="222">
        <f t="shared" si="4"/>
        <v>1092.1657197431805</v>
      </c>
      <c r="R10" s="223">
        <f t="shared" si="5"/>
        <v>3.165719743180489</v>
      </c>
      <c r="S10" s="224">
        <f t="shared" si="6"/>
        <v>0.29069970093484887</v>
      </c>
    </row>
    <row r="11" spans="1:19" ht="12.75">
      <c r="A11" s="212">
        <f t="shared" si="0"/>
        <v>13</v>
      </c>
      <c r="B11" s="213" t="s">
        <v>37</v>
      </c>
      <c r="C11" s="214" t="str">
        <f>'[1]Dades Generals'!B$13</f>
        <v>ESP-4652</v>
      </c>
      <c r="D11" s="214">
        <f>'[1]Dades Generals'!C$13</f>
        <v>420</v>
      </c>
      <c r="E11" s="215" t="s">
        <v>46</v>
      </c>
      <c r="F11" s="214" t="s">
        <v>161</v>
      </c>
      <c r="G11" s="216">
        <v>987</v>
      </c>
      <c r="H11" s="217"/>
      <c r="I11" s="218">
        <v>2</v>
      </c>
      <c r="J11" s="218">
        <v>0</v>
      </c>
      <c r="K11" s="218">
        <v>0</v>
      </c>
      <c r="L11" s="219">
        <f t="shared" si="1"/>
        <v>7294.83282674772</v>
      </c>
      <c r="M11" s="220">
        <f>IF(OR($F11='[1]Dades Generals'!$B$23,$F11='[1]Dades Generals'!$B$24,$F11='[1]Dades Generals'!$B$25),1,0)</f>
        <v>0</v>
      </c>
      <c r="N11" s="221">
        <f t="shared" si="2"/>
        <v>0</v>
      </c>
      <c r="O11" s="220">
        <f>IF(AND(L11&lt;$N$3*1.05,F11='[1]Dades Generals'!$B$23),1,0)</f>
        <v>0</v>
      </c>
      <c r="P11" s="221">
        <f t="shared" si="3"/>
        <v>0</v>
      </c>
      <c r="Q11" s="222">
        <f t="shared" si="4"/>
        <v>1092.1657197431805</v>
      </c>
      <c r="R11" s="223">
        <f t="shared" si="5"/>
        <v>105.16571974318049</v>
      </c>
      <c r="S11" s="224">
        <f t="shared" si="6"/>
        <v>10.655088119876432</v>
      </c>
    </row>
    <row r="12" spans="1:19" ht="12.75">
      <c r="A12" s="212">
        <f t="shared" si="0"/>
        <v>10</v>
      </c>
      <c r="B12" s="213" t="s">
        <v>38</v>
      </c>
      <c r="C12" s="214">
        <f>'[1]Dades Generals'!B$6</f>
        <v>0</v>
      </c>
      <c r="D12" s="214" t="str">
        <f>'[1]Dades Generals'!C$6</f>
        <v>Laser Vago</v>
      </c>
      <c r="E12" s="215" t="s">
        <v>162</v>
      </c>
      <c r="F12" s="214" t="str">
        <f>IF($E12='[1]Dades Generals'!$F$6,'[1]Dades Generals'!D$6,IF($E12='[1]Dades Generals'!$F$7,'[1]Dades Generals'!D$7,NA()))</f>
        <v>TN</v>
      </c>
      <c r="G12" s="214">
        <f>IF($E12='[1]Dades Generals'!$F$6,'[1]Dades Generals'!G$6,IF($E12='[1]Dades Generals'!$F$7,'[1]Dades Generals'!G$7,NA()))</f>
        <v>1060</v>
      </c>
      <c r="H12" s="217"/>
      <c r="I12" s="218">
        <v>2</v>
      </c>
      <c r="J12" s="218">
        <v>0</v>
      </c>
      <c r="K12" s="218">
        <v>0</v>
      </c>
      <c r="L12" s="219">
        <f t="shared" si="1"/>
        <v>6792.452830188679</v>
      </c>
      <c r="M12" s="220">
        <f>IF(OR($F12='[1]Dades Generals'!$B$23,$F12='[1]Dades Generals'!$B$24,$F12='[1]Dades Generals'!$B$25),1,0)</f>
        <v>0</v>
      </c>
      <c r="N12" s="221">
        <f t="shared" si="2"/>
        <v>0</v>
      </c>
      <c r="O12" s="220">
        <f>IF(AND(L12&lt;$N$3*1.05,F12='[1]Dades Generals'!$B$23),1,0)</f>
        <v>0</v>
      </c>
      <c r="P12" s="221">
        <f t="shared" si="3"/>
        <v>0</v>
      </c>
      <c r="Q12" s="222">
        <f t="shared" si="4"/>
        <v>1092.1657197431805</v>
      </c>
      <c r="R12" s="223">
        <f t="shared" si="5"/>
        <v>32.16571974318049</v>
      </c>
      <c r="S12" s="224">
        <f t="shared" si="6"/>
        <v>3.0345018625641984</v>
      </c>
    </row>
    <row r="13" spans="1:19" ht="12.75">
      <c r="A13" s="212">
        <f t="shared" si="0"/>
        <v>9</v>
      </c>
      <c r="B13" s="213" t="s">
        <v>39</v>
      </c>
      <c r="C13" s="214">
        <f>'[1]Dades Generals'!B$8</f>
        <v>0</v>
      </c>
      <c r="D13" s="214" t="str">
        <f>'[1]Dades Generals'!C$8</f>
        <v>Laser</v>
      </c>
      <c r="E13" s="215" t="s">
        <v>163</v>
      </c>
      <c r="F13" s="214" t="str">
        <f>IF($E13='[1]Dades Generals'!$F$8,'[1]Dades Generals'!D$8,IF($E13='[1]Dades Generals'!$F$9,'[1]Dades Generals'!D$9,IF($E13='[1]Dades Generals'!$F$10,'[1]Dades Generals'!D$10,NA())))</f>
        <v>PY</v>
      </c>
      <c r="G13" s="214">
        <f>IF($E13='[1]Dades Generals'!$F$8,'[1]Dades Generals'!G$8,IF($E13='[1]Dades Generals'!$F$9,'[1]Dades Generals'!G$9,IF($E13='[1]Dades Generals'!$F$10,'[1]Dades Generals'!G$10,NA())))</f>
        <v>1078</v>
      </c>
      <c r="H13" s="217"/>
      <c r="I13" s="218">
        <v>2</v>
      </c>
      <c r="J13" s="218">
        <v>0</v>
      </c>
      <c r="K13" s="218">
        <v>0</v>
      </c>
      <c r="L13" s="219">
        <f t="shared" si="1"/>
        <v>6679.035250463822</v>
      </c>
      <c r="M13" s="220">
        <f>IF(OR($F13='[1]Dades Generals'!$B$23,$F13='[1]Dades Generals'!$B$24,$F13='[1]Dades Generals'!$B$25),1,0)</f>
        <v>1</v>
      </c>
      <c r="N13" s="221">
        <f t="shared" si="2"/>
        <v>6679.035250463822</v>
      </c>
      <c r="O13" s="220">
        <f>IF(AND(L13&lt;$N$3*1.05,F13='[1]Dades Generals'!$B$23),1,0)</f>
        <v>1</v>
      </c>
      <c r="P13" s="221">
        <f t="shared" si="3"/>
        <v>6679.035250463822</v>
      </c>
      <c r="Q13" s="222">
        <f t="shared" si="4"/>
        <v>1092.1657197431805</v>
      </c>
      <c r="R13" s="223">
        <f t="shared" si="5"/>
        <v>14.165719743180489</v>
      </c>
      <c r="S13" s="224">
        <f t="shared" si="6"/>
        <v>1.3140741876790818</v>
      </c>
    </row>
    <row r="14" spans="1:19" ht="12.75">
      <c r="A14" s="212">
        <f t="shared" si="0"/>
        <v>4</v>
      </c>
      <c r="B14" s="213" t="s">
        <v>164</v>
      </c>
      <c r="C14" s="214">
        <f>'[1]Dades Generals'!B$14</f>
        <v>0</v>
      </c>
      <c r="D14" s="214" t="str">
        <f>'[1]Dades Generals'!C$14</f>
        <v>Vaurien</v>
      </c>
      <c r="E14" s="215" t="s">
        <v>46</v>
      </c>
      <c r="F14" s="214" t="str">
        <f>'[1]Dades Generals'!D14</f>
        <v>TN</v>
      </c>
      <c r="G14" s="216">
        <f>'[1]Dades Generals'!G14</f>
        <v>1200</v>
      </c>
      <c r="H14" s="217"/>
      <c r="I14" s="218">
        <v>2</v>
      </c>
      <c r="J14" s="218">
        <v>0</v>
      </c>
      <c r="K14" s="218">
        <v>0</v>
      </c>
      <c r="L14" s="219">
        <f t="shared" si="1"/>
        <v>6000</v>
      </c>
      <c r="M14" s="220">
        <f>IF(OR($F14='[1]Dades Generals'!$B$23,$F14='[1]Dades Generals'!$B$24,$F14='[1]Dades Generals'!$B$25),1,0)</f>
        <v>0</v>
      </c>
      <c r="N14" s="221">
        <f t="shared" si="2"/>
        <v>0</v>
      </c>
      <c r="O14" s="220">
        <f>IF(AND(L14&lt;$N$3*1.05,F14='[1]Dades Generals'!$B$23),1,0)</f>
        <v>0</v>
      </c>
      <c r="P14" s="221">
        <f t="shared" si="3"/>
        <v>0</v>
      </c>
      <c r="Q14" s="222">
        <f t="shared" si="4"/>
        <v>1092.1657197431805</v>
      </c>
      <c r="R14" s="223">
        <f t="shared" si="5"/>
        <v>-107.83428025681951</v>
      </c>
      <c r="S14" s="224">
        <f t="shared" si="6"/>
        <v>-8.98619002140163</v>
      </c>
    </row>
    <row r="15" spans="1:19" ht="12.75">
      <c r="A15" s="212">
        <f t="shared" si="0"/>
        <v>1</v>
      </c>
      <c r="B15" s="213" t="s">
        <v>165</v>
      </c>
      <c r="C15" s="214">
        <f>'[1]Dades Generals'!B$15</f>
        <v>0</v>
      </c>
      <c r="D15" s="214" t="str">
        <f>'[1]Dades Generals'!C$15</f>
        <v>Optimist</v>
      </c>
      <c r="E15" s="215" t="s">
        <v>166</v>
      </c>
      <c r="F15" s="214" t="str">
        <f>'[1]Dades Generals'!D$15</f>
        <v>RN</v>
      </c>
      <c r="G15" s="214">
        <f>'[1]Dades Generals'!G$15</f>
        <v>1646</v>
      </c>
      <c r="H15" s="217"/>
      <c r="I15" s="218">
        <v>2</v>
      </c>
      <c r="J15" s="218">
        <v>0</v>
      </c>
      <c r="K15" s="218">
        <v>0</v>
      </c>
      <c r="L15" s="219">
        <f t="shared" si="1"/>
        <v>4374.240583232077</v>
      </c>
      <c r="M15" s="220">
        <f>IF(OR($F15='[1]Dades Generals'!$B$23,$F15='[1]Dades Generals'!$B$24,$F15='[1]Dades Generals'!$B$25),1,0)</f>
        <v>1</v>
      </c>
      <c r="N15" s="221">
        <f t="shared" si="2"/>
        <v>4374.240583232077</v>
      </c>
      <c r="O15" s="220">
        <f>IF(AND(L15&lt;$N$3*1.05,F15='[1]Dades Generals'!$B$23),1,0)</f>
        <v>0</v>
      </c>
      <c r="P15" s="221">
        <f t="shared" si="3"/>
        <v>0</v>
      </c>
      <c r="Q15" s="222">
        <f t="shared" si="4"/>
        <v>1092.1657197431805</v>
      </c>
      <c r="R15" s="223">
        <f t="shared" si="5"/>
        <v>-553.8342802568195</v>
      </c>
      <c r="S15" s="224">
        <f t="shared" si="6"/>
        <v>-33.64728312617372</v>
      </c>
    </row>
    <row r="16" spans="1:19" ht="12.75">
      <c r="A16" s="212">
        <f t="shared" si="0"/>
        <v>1</v>
      </c>
      <c r="B16" s="213" t="s">
        <v>167</v>
      </c>
      <c r="C16" s="214">
        <f>'[1]Dades Generals'!B$16</f>
        <v>0</v>
      </c>
      <c r="D16" s="214" t="str">
        <f>'[1]Dades Generals'!C$15</f>
        <v>Optimist</v>
      </c>
      <c r="E16" s="215" t="s">
        <v>166</v>
      </c>
      <c r="F16" s="214" t="str">
        <f>'[1]Dades Generals'!D$15</f>
        <v>RN</v>
      </c>
      <c r="G16" s="214">
        <f>'[1]Dades Generals'!G$15</f>
        <v>1646</v>
      </c>
      <c r="H16" s="217"/>
      <c r="I16" s="218">
        <v>2</v>
      </c>
      <c r="J16" s="218">
        <v>0</v>
      </c>
      <c r="K16" s="218">
        <v>0</v>
      </c>
      <c r="L16" s="219">
        <f t="shared" si="1"/>
        <v>4374.240583232077</v>
      </c>
      <c r="M16" s="220">
        <f>IF(OR($F16='[1]Dades Generals'!$B$23,$F16='[1]Dades Generals'!$B$24,$F16='[1]Dades Generals'!$B$25),1,0)</f>
        <v>1</v>
      </c>
      <c r="N16" s="221">
        <f t="shared" si="2"/>
        <v>4374.240583232077</v>
      </c>
      <c r="O16" s="220">
        <f>IF(AND(L16&lt;$N$3*1.05,F16='[1]Dades Generals'!$B$23),1,0)</f>
        <v>0</v>
      </c>
      <c r="P16" s="221">
        <f t="shared" si="3"/>
        <v>0</v>
      </c>
      <c r="Q16" s="222">
        <f t="shared" si="4"/>
        <v>1092.1657197431805</v>
      </c>
      <c r="R16" s="223">
        <f t="shared" si="5"/>
        <v>-553.8342802568195</v>
      </c>
      <c r="S16" s="224">
        <f t="shared" si="6"/>
        <v>-33.64728312617372</v>
      </c>
    </row>
    <row r="17" spans="1:19" ht="12.75">
      <c r="A17" s="212">
        <f t="shared" si="0"/>
        <v>1</v>
      </c>
      <c r="B17" s="213" t="s">
        <v>168</v>
      </c>
      <c r="C17" s="214">
        <f>'[1]Dades Generals'!B$17</f>
        <v>0</v>
      </c>
      <c r="D17" s="214" t="str">
        <f>'[1]Dades Generals'!C$15</f>
        <v>Optimist</v>
      </c>
      <c r="E17" s="215" t="s">
        <v>166</v>
      </c>
      <c r="F17" s="214" t="str">
        <f>'[1]Dades Generals'!D$15</f>
        <v>RN</v>
      </c>
      <c r="G17" s="214">
        <f>'[1]Dades Generals'!G$15</f>
        <v>1646</v>
      </c>
      <c r="H17" s="217"/>
      <c r="I17" s="218">
        <v>2</v>
      </c>
      <c r="J17" s="218">
        <v>0</v>
      </c>
      <c r="K17" s="218">
        <v>0</v>
      </c>
      <c r="L17" s="219">
        <f t="shared" si="1"/>
        <v>4374.240583232077</v>
      </c>
      <c r="M17" s="220">
        <f>IF(OR($F17='[1]Dades Generals'!$B$23,$F17='[1]Dades Generals'!$B$24,$F17='[1]Dades Generals'!$B$25),1,0)</f>
        <v>1</v>
      </c>
      <c r="N17" s="221">
        <f t="shared" si="2"/>
        <v>4374.240583232077</v>
      </c>
      <c r="O17" s="220">
        <f>IF(AND(L17&lt;$N$3*1.05,F17='[1]Dades Generals'!$B$23),1,0)</f>
        <v>0</v>
      </c>
      <c r="P17" s="221">
        <f t="shared" si="3"/>
        <v>0</v>
      </c>
      <c r="Q17" s="222">
        <f t="shared" si="4"/>
        <v>1092.1657197431805</v>
      </c>
      <c r="R17" s="223">
        <f t="shared" si="5"/>
        <v>-553.8342802568195</v>
      </c>
      <c r="S17" s="224">
        <f t="shared" si="6"/>
        <v>-33.64728312617372</v>
      </c>
    </row>
    <row r="18" spans="1:19" ht="12.75">
      <c r="A18" s="212">
        <f t="shared" si="0"/>
        <v>11</v>
      </c>
      <c r="B18" s="213"/>
      <c r="C18" s="214">
        <f>'[1]Dades Generals'!B18</f>
        <v>0</v>
      </c>
      <c r="D18" s="214" t="str">
        <f>'[1]Dades Generals'!C18</f>
        <v>Laser II</v>
      </c>
      <c r="E18" s="215" t="s">
        <v>46</v>
      </c>
      <c r="F18" s="214" t="str">
        <f>'[1]Dades Generals'!D18</f>
        <v>RN</v>
      </c>
      <c r="G18" s="216">
        <f>'[1]Dades Generals'!G18</f>
        <v>1035</v>
      </c>
      <c r="H18" s="217"/>
      <c r="I18" s="218">
        <v>2</v>
      </c>
      <c r="J18" s="218">
        <v>0</v>
      </c>
      <c r="K18" s="218">
        <v>0</v>
      </c>
      <c r="L18" s="219">
        <f t="shared" si="1"/>
        <v>6956.521739130435</v>
      </c>
      <c r="M18" s="220">
        <f>IF(OR($F18='[1]Dades Generals'!$B$23,$F18='[1]Dades Generals'!$B$24,$F18='[1]Dades Generals'!$B$25),1,0)</f>
        <v>1</v>
      </c>
      <c r="N18" s="221">
        <f t="shared" si="2"/>
        <v>6956.521739130435</v>
      </c>
      <c r="O18" s="220">
        <f>IF(AND(L18&lt;$N$3*1.05,F18='[1]Dades Generals'!$B$23),1,0)</f>
        <v>0</v>
      </c>
      <c r="P18" s="221">
        <f t="shared" si="3"/>
        <v>0</v>
      </c>
      <c r="Q18" s="222">
        <f t="shared" si="4"/>
        <v>1092.1657197431805</v>
      </c>
      <c r="R18" s="223">
        <f t="shared" si="5"/>
        <v>57.16571974318049</v>
      </c>
      <c r="S18" s="224">
        <f t="shared" si="6"/>
        <v>5.52325794620101</v>
      </c>
    </row>
    <row r="19" spans="1:19" ht="12.75">
      <c r="A19" s="212">
        <f t="shared" si="0"/>
        <v>12</v>
      </c>
      <c r="B19" s="213" t="s">
        <v>169</v>
      </c>
      <c r="C19" s="214">
        <f>'[1]Dades Generals'!B19</f>
        <v>489</v>
      </c>
      <c r="D19" s="214" t="str">
        <f>'[1]Dades Generals'!C19</f>
        <v>Topper Buzz</v>
      </c>
      <c r="E19" s="215" t="s">
        <v>158</v>
      </c>
      <c r="F19" s="214" t="str">
        <f>'[1]Dades Generals'!D19</f>
        <v>RN</v>
      </c>
      <c r="G19" s="216">
        <f>'[1]Dades Generals'!G19</f>
        <v>1005</v>
      </c>
      <c r="H19" s="217"/>
      <c r="I19" s="218">
        <v>2</v>
      </c>
      <c r="J19" s="218">
        <v>0</v>
      </c>
      <c r="K19" s="218">
        <v>0</v>
      </c>
      <c r="L19" s="219">
        <f t="shared" si="1"/>
        <v>7164.179104477612</v>
      </c>
      <c r="M19" s="220">
        <f>IF(OR($F19='[1]Dades Generals'!$B$23,$F19='[1]Dades Generals'!$B$24,$F19='[1]Dades Generals'!$B$25),1,0)</f>
        <v>1</v>
      </c>
      <c r="N19" s="221">
        <f t="shared" si="2"/>
        <v>7164.179104477612</v>
      </c>
      <c r="O19" s="220">
        <f>IF(AND(L19&lt;$N$3*1.05,F19='[1]Dades Generals'!$B$23),1,0)</f>
        <v>0</v>
      </c>
      <c r="P19" s="221">
        <f t="shared" si="3"/>
        <v>0</v>
      </c>
      <c r="Q19" s="222">
        <f t="shared" si="4"/>
        <v>1092.1657197431805</v>
      </c>
      <c r="R19" s="223">
        <f t="shared" si="5"/>
        <v>87.16571974318049</v>
      </c>
      <c r="S19" s="224">
        <f t="shared" si="6"/>
        <v>8.673205944595086</v>
      </c>
    </row>
    <row r="22" spans="1:2" ht="12.75">
      <c r="A22" s="225"/>
      <c r="B22" s="195" t="s">
        <v>40</v>
      </c>
    </row>
    <row r="24" spans="1:2" ht="12.75">
      <c r="A24" s="226"/>
      <c r="B24" s="195" t="s">
        <v>41</v>
      </c>
    </row>
    <row r="26" spans="1:2" ht="12.75">
      <c r="A26" s="227"/>
      <c r="B26" s="195" t="s">
        <v>42</v>
      </c>
    </row>
    <row r="28" spans="1:2" ht="12.75">
      <c r="A28" s="228"/>
      <c r="B28" s="195" t="s">
        <v>43</v>
      </c>
    </row>
    <row r="30" spans="1:2" ht="12.75">
      <c r="A30" s="229"/>
      <c r="B30" s="195" t="s">
        <v>44</v>
      </c>
    </row>
    <row r="33" spans="1:2" ht="12.75">
      <c r="A33" s="283" t="s">
        <v>157</v>
      </c>
      <c r="B33" s="283"/>
    </row>
    <row r="34" spans="1:2" ht="12.75">
      <c r="A34" s="230" t="s">
        <v>166</v>
      </c>
      <c r="B34" s="231" t="s">
        <v>170</v>
      </c>
    </row>
    <row r="35" spans="1:2" ht="12.75">
      <c r="A35" s="230" t="s">
        <v>46</v>
      </c>
      <c r="B35" s="231" t="s">
        <v>171</v>
      </c>
    </row>
    <row r="36" spans="1:2" ht="12.75">
      <c r="A36" s="230" t="s">
        <v>158</v>
      </c>
      <c r="B36" s="231" t="s">
        <v>172</v>
      </c>
    </row>
    <row r="37" spans="1:2" ht="12.75">
      <c r="A37" s="230" t="s">
        <v>162</v>
      </c>
      <c r="B37" s="231" t="s">
        <v>173</v>
      </c>
    </row>
    <row r="38" spans="1:2" ht="12.75">
      <c r="A38" s="230" t="s">
        <v>163</v>
      </c>
      <c r="B38" s="231" t="s">
        <v>174</v>
      </c>
    </row>
    <row r="39" spans="1:2" ht="12.75">
      <c r="A39" s="230" t="s">
        <v>160</v>
      </c>
      <c r="B39" s="231" t="s">
        <v>175</v>
      </c>
    </row>
    <row r="40" spans="1:2" ht="12.75">
      <c r="A40" s="232">
        <v>4.7</v>
      </c>
      <c r="B40" s="233" t="s">
        <v>176</v>
      </c>
    </row>
  </sheetData>
  <mergeCells count="11">
    <mergeCell ref="L5:L6"/>
    <mergeCell ref="R5:R6"/>
    <mergeCell ref="S5:S6"/>
    <mergeCell ref="A33:B33"/>
    <mergeCell ref="I5:K5"/>
    <mergeCell ref="B1:D1"/>
    <mergeCell ref="M1:N1"/>
    <mergeCell ref="O1:P1"/>
    <mergeCell ref="B2:D2"/>
    <mergeCell ref="M2:N2"/>
    <mergeCell ref="O2:P2"/>
  </mergeCells>
  <printOptions/>
  <pageMargins left="0.7875" right="0.7875" top="1.0527777777777778" bottom="1.0527777777777778" header="0.7875" footer="0.7875"/>
  <pageSetup horizontalDpi="300" verticalDpi="300" orientation="portrait" r:id="rId2"/>
  <headerFooter alignWithMargins="0">
    <oddHeader>&amp;C&amp;"Times New Roman,Regular"&amp;12&amp;A</oddHeader>
    <oddFooter>&amp;C&amp;"Times New Roman,Regular"&amp;12Page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T124"/>
  <sheetViews>
    <sheetView tabSelected="1" zoomScale="70" zoomScaleNormal="70" workbookViewId="0" topLeftCell="A1">
      <selection activeCell="R1" sqref="R1"/>
    </sheetView>
  </sheetViews>
  <sheetFormatPr defaultColWidth="11.421875" defaultRowHeight="12.75"/>
  <cols>
    <col min="1" max="1" width="12.28125" style="1" customWidth="1"/>
    <col min="2" max="2" width="32.421875" style="1" customWidth="1"/>
    <col min="3" max="3" width="0.71875" style="1" customWidth="1"/>
    <col min="4" max="4" width="24.8515625" style="147" bestFit="1" customWidth="1"/>
    <col min="5" max="5" width="15.140625" style="12" customWidth="1"/>
    <col min="6" max="10" width="11.421875" style="12" customWidth="1"/>
    <col min="11" max="11" width="11.7109375" style="12" bestFit="1" customWidth="1"/>
    <col min="12" max="12" width="11.421875" style="12" customWidth="1"/>
    <col min="13" max="13" width="15.28125" style="12" bestFit="1" customWidth="1"/>
    <col min="14" max="16384" width="11.421875" style="1" customWidth="1"/>
  </cols>
  <sheetData>
    <row r="1" spans="2:13" ht="78.75" customHeight="1">
      <c r="B1" s="275" t="s">
        <v>73</v>
      </c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</row>
    <row r="2" spans="2:13" ht="15.75">
      <c r="B2" s="267" t="s">
        <v>144</v>
      </c>
      <c r="C2" s="268"/>
      <c r="D2" s="268"/>
      <c r="E2" s="268"/>
      <c r="F2" s="268"/>
      <c r="G2" s="269"/>
      <c r="H2" s="270" t="s">
        <v>74</v>
      </c>
      <c r="I2" s="270"/>
      <c r="J2" s="270"/>
      <c r="K2" s="112" t="s">
        <v>75</v>
      </c>
      <c r="L2" s="112" t="s">
        <v>76</v>
      </c>
      <c r="M2" s="271" t="s">
        <v>77</v>
      </c>
    </row>
    <row r="3" spans="2:13" ht="14.25" customHeight="1">
      <c r="B3" s="273" t="s">
        <v>78</v>
      </c>
      <c r="C3" s="274"/>
      <c r="D3" s="113" t="s">
        <v>8</v>
      </c>
      <c r="E3" s="114" t="s">
        <v>79</v>
      </c>
      <c r="F3" s="114" t="s">
        <v>80</v>
      </c>
      <c r="G3" s="114" t="s">
        <v>81</v>
      </c>
      <c r="H3" s="111" t="s">
        <v>11</v>
      </c>
      <c r="I3" s="114" t="s">
        <v>12</v>
      </c>
      <c r="J3" s="111" t="s">
        <v>13</v>
      </c>
      <c r="K3" s="115" t="s">
        <v>13</v>
      </c>
      <c r="L3" s="115" t="s">
        <v>82</v>
      </c>
      <c r="M3" s="272"/>
    </row>
    <row r="4" spans="1:254" s="122" customFormat="1" ht="14.25" customHeight="1">
      <c r="A4" s="116">
        <f>M4</f>
        <v>1</v>
      </c>
      <c r="B4" s="264" t="s">
        <v>113</v>
      </c>
      <c r="C4" s="265"/>
      <c r="D4" s="117" t="s">
        <v>142</v>
      </c>
      <c r="E4" s="118" t="s">
        <v>99</v>
      </c>
      <c r="F4" s="118">
        <v>2522</v>
      </c>
      <c r="G4" s="118">
        <v>1.005</v>
      </c>
      <c r="H4" s="119">
        <v>0</v>
      </c>
      <c r="I4" s="118">
        <v>56</v>
      </c>
      <c r="J4" s="119">
        <v>31</v>
      </c>
      <c r="K4" s="120">
        <f aca="true" t="shared" si="0" ref="K4:K9">+((H4*60)*60)+(I4*60)+J4</f>
        <v>3391</v>
      </c>
      <c r="L4" s="120">
        <f aca="true" t="shared" si="1" ref="L4:L9">+K4/G4</f>
        <v>3374.1293532338314</v>
      </c>
      <c r="M4" s="119">
        <v>1</v>
      </c>
      <c r="N4" s="162"/>
      <c r="O4" s="158"/>
      <c r="P4" s="159"/>
      <c r="Q4" s="124"/>
      <c r="R4" s="124"/>
      <c r="S4" s="125"/>
      <c r="T4" s="124"/>
      <c r="U4" s="125"/>
      <c r="V4" s="126"/>
      <c r="W4" s="126"/>
      <c r="X4" s="125"/>
      <c r="Y4" s="266"/>
      <c r="Z4" s="266"/>
      <c r="AA4" s="123"/>
      <c r="AB4" s="124"/>
      <c r="AC4" s="124"/>
      <c r="AD4" s="124"/>
      <c r="AE4" s="125"/>
      <c r="AF4" s="124"/>
      <c r="AG4" s="125"/>
      <c r="AH4" s="126"/>
      <c r="AI4" s="126"/>
      <c r="AJ4" s="125"/>
      <c r="AK4" s="266"/>
      <c r="AL4" s="266"/>
      <c r="AM4" s="123"/>
      <c r="AN4" s="124"/>
      <c r="AO4" s="124"/>
      <c r="AP4" s="124"/>
      <c r="AQ4" s="125"/>
      <c r="AR4" s="124"/>
      <c r="AS4" s="125"/>
      <c r="AT4" s="126"/>
      <c r="AU4" s="126"/>
      <c r="AV4" s="125"/>
      <c r="AW4" s="266"/>
      <c r="AX4" s="266"/>
      <c r="AY4" s="123"/>
      <c r="AZ4" s="124"/>
      <c r="BA4" s="124"/>
      <c r="BB4" s="124"/>
      <c r="BC4" s="125"/>
      <c r="BD4" s="124"/>
      <c r="BE4" s="125"/>
      <c r="BF4" s="126"/>
      <c r="BG4" s="126"/>
      <c r="BH4" s="125"/>
      <c r="BI4" s="266"/>
      <c r="BJ4" s="266"/>
      <c r="BK4" s="123"/>
      <c r="BL4" s="124"/>
      <c r="BM4" s="124"/>
      <c r="BN4" s="124"/>
      <c r="BO4" s="125"/>
      <c r="BP4" s="124"/>
      <c r="BQ4" s="125"/>
      <c r="BR4" s="126"/>
      <c r="BS4" s="126"/>
      <c r="BT4" s="125"/>
      <c r="BU4" s="266"/>
      <c r="BV4" s="266"/>
      <c r="BW4" s="123"/>
      <c r="BX4" s="124"/>
      <c r="BY4" s="124"/>
      <c r="BZ4" s="124"/>
      <c r="CA4" s="125"/>
      <c r="CB4" s="124"/>
      <c r="CC4" s="125"/>
      <c r="CD4" s="126"/>
      <c r="CE4" s="126"/>
      <c r="CF4" s="125"/>
      <c r="CG4" s="266"/>
      <c r="CH4" s="266"/>
      <c r="CI4" s="123"/>
      <c r="CJ4" s="124"/>
      <c r="CK4" s="124"/>
      <c r="CL4" s="124"/>
      <c r="CM4" s="125"/>
      <c r="CN4" s="124"/>
      <c r="CO4" s="125"/>
      <c r="CP4" s="126"/>
      <c r="CQ4" s="126"/>
      <c r="CR4" s="125"/>
      <c r="CS4" s="266"/>
      <c r="CT4" s="266"/>
      <c r="CU4" s="123"/>
      <c r="CV4" s="124"/>
      <c r="CW4" s="124"/>
      <c r="CX4" s="124"/>
      <c r="CY4" s="125"/>
      <c r="CZ4" s="124"/>
      <c r="DA4" s="125"/>
      <c r="DB4" s="126"/>
      <c r="DC4" s="126"/>
      <c r="DD4" s="125"/>
      <c r="DE4" s="266"/>
      <c r="DF4" s="266"/>
      <c r="DG4" s="123"/>
      <c r="DH4" s="124"/>
      <c r="DI4" s="124"/>
      <c r="DJ4" s="124"/>
      <c r="DK4" s="125"/>
      <c r="DL4" s="124"/>
      <c r="DM4" s="125"/>
      <c r="DN4" s="126"/>
      <c r="DO4" s="126"/>
      <c r="DP4" s="125"/>
      <c r="DQ4" s="266"/>
      <c r="DR4" s="266"/>
      <c r="DS4" s="123"/>
      <c r="DT4" s="124"/>
      <c r="DU4" s="124"/>
      <c r="DV4" s="124"/>
      <c r="DW4" s="125"/>
      <c r="DX4" s="124"/>
      <c r="DY4" s="125"/>
      <c r="DZ4" s="126"/>
      <c r="EA4" s="126"/>
      <c r="EB4" s="125"/>
      <c r="EC4" s="266"/>
      <c r="ED4" s="266"/>
      <c r="EE4" s="123"/>
      <c r="EF4" s="124"/>
      <c r="EG4" s="124"/>
      <c r="EH4" s="124"/>
      <c r="EI4" s="125"/>
      <c r="EJ4" s="124"/>
      <c r="EK4" s="125"/>
      <c r="EL4" s="126"/>
      <c r="EM4" s="126"/>
      <c r="EN4" s="125"/>
      <c r="EO4" s="266"/>
      <c r="EP4" s="266"/>
      <c r="EQ4" s="123"/>
      <c r="ER4" s="124"/>
      <c r="ES4" s="124"/>
      <c r="ET4" s="124"/>
      <c r="EU4" s="125"/>
      <c r="EV4" s="124"/>
      <c r="EW4" s="125"/>
      <c r="EX4" s="126"/>
      <c r="EY4" s="126"/>
      <c r="EZ4" s="125"/>
      <c r="FA4" s="266"/>
      <c r="FB4" s="266"/>
      <c r="FC4" s="123"/>
      <c r="FD4" s="124"/>
      <c r="FE4" s="124"/>
      <c r="FF4" s="124"/>
      <c r="FG4" s="125"/>
      <c r="FH4" s="124"/>
      <c r="FI4" s="125"/>
      <c r="FJ4" s="126"/>
      <c r="FK4" s="126"/>
      <c r="FL4" s="125"/>
      <c r="FM4" s="266"/>
      <c r="FN4" s="266"/>
      <c r="FO4" s="123"/>
      <c r="FP4" s="124"/>
      <c r="FQ4" s="124"/>
      <c r="FR4" s="124"/>
      <c r="FS4" s="125"/>
      <c r="FT4" s="124"/>
      <c r="FU4" s="125"/>
      <c r="FV4" s="126"/>
      <c r="FW4" s="126"/>
      <c r="FX4" s="125"/>
      <c r="FY4" s="266"/>
      <c r="FZ4" s="266"/>
      <c r="GA4" s="123"/>
      <c r="GB4" s="124"/>
      <c r="GC4" s="124"/>
      <c r="GD4" s="124"/>
      <c r="GE4" s="125"/>
      <c r="GF4" s="124"/>
      <c r="GG4" s="125"/>
      <c r="GH4" s="126"/>
      <c r="GI4" s="126"/>
      <c r="GJ4" s="125"/>
      <c r="GK4" s="266"/>
      <c r="GL4" s="266"/>
      <c r="GM4" s="123"/>
      <c r="GN4" s="124"/>
      <c r="GO4" s="124"/>
      <c r="GP4" s="124"/>
      <c r="GQ4" s="125"/>
      <c r="GR4" s="124"/>
      <c r="GS4" s="125"/>
      <c r="GT4" s="126"/>
      <c r="GU4" s="126"/>
      <c r="GV4" s="125"/>
      <c r="GW4" s="266"/>
      <c r="GX4" s="266"/>
      <c r="GY4" s="123"/>
      <c r="GZ4" s="124"/>
      <c r="HA4" s="124"/>
      <c r="HB4" s="124"/>
      <c r="HC4" s="125"/>
      <c r="HD4" s="124"/>
      <c r="HE4" s="125"/>
      <c r="HF4" s="126"/>
      <c r="HG4" s="126"/>
      <c r="HH4" s="125"/>
      <c r="HI4" s="266"/>
      <c r="HJ4" s="266"/>
      <c r="HK4" s="123"/>
      <c r="HL4" s="124"/>
      <c r="HM4" s="124"/>
      <c r="HN4" s="124"/>
      <c r="HO4" s="125"/>
      <c r="HP4" s="124"/>
      <c r="HQ4" s="125"/>
      <c r="HR4" s="126"/>
      <c r="HS4" s="126"/>
      <c r="HT4" s="125"/>
      <c r="HU4" s="266"/>
      <c r="HV4" s="266"/>
      <c r="HW4" s="123"/>
      <c r="HX4" s="124"/>
      <c r="HY4" s="124"/>
      <c r="HZ4" s="124"/>
      <c r="IA4" s="125"/>
      <c r="IB4" s="124"/>
      <c r="IC4" s="125"/>
      <c r="ID4" s="126"/>
      <c r="IE4" s="126"/>
      <c r="IF4" s="125"/>
      <c r="IG4" s="266"/>
      <c r="IH4" s="266"/>
      <c r="II4" s="123"/>
      <c r="IJ4" s="124"/>
      <c r="IK4" s="124"/>
      <c r="IL4" s="124"/>
      <c r="IM4" s="125"/>
      <c r="IN4" s="124"/>
      <c r="IO4" s="125"/>
      <c r="IP4" s="126"/>
      <c r="IQ4" s="126"/>
      <c r="IR4" s="125"/>
      <c r="IS4" s="266"/>
      <c r="IT4" s="266"/>
    </row>
    <row r="5" spans="1:254" s="122" customFormat="1" ht="14.25" customHeight="1">
      <c r="A5" s="116">
        <f>M5</f>
        <v>2</v>
      </c>
      <c r="B5" s="156" t="s">
        <v>135</v>
      </c>
      <c r="C5" s="157"/>
      <c r="D5" s="117" t="s">
        <v>138</v>
      </c>
      <c r="E5" s="118" t="s">
        <v>87</v>
      </c>
      <c r="F5" s="118" t="s">
        <v>141</v>
      </c>
      <c r="G5" s="118">
        <v>0.979</v>
      </c>
      <c r="H5" s="119">
        <v>0</v>
      </c>
      <c r="I5" s="118">
        <v>56</v>
      </c>
      <c r="J5" s="119">
        <v>32</v>
      </c>
      <c r="K5" s="120">
        <f t="shared" si="0"/>
        <v>3392</v>
      </c>
      <c r="L5" s="120">
        <f t="shared" si="1"/>
        <v>3464.7599591419817</v>
      </c>
      <c r="M5" s="119">
        <v>2</v>
      </c>
      <c r="N5" s="162"/>
      <c r="O5" s="158"/>
      <c r="P5" s="159"/>
      <c r="Q5" s="124"/>
      <c r="R5" s="124"/>
      <c r="S5" s="125"/>
      <c r="T5" s="124"/>
      <c r="U5" s="125"/>
      <c r="V5" s="126"/>
      <c r="W5" s="126"/>
      <c r="X5" s="125"/>
      <c r="Y5" s="266"/>
      <c r="Z5" s="266"/>
      <c r="AA5" s="123"/>
      <c r="AB5" s="124"/>
      <c r="AC5" s="124"/>
      <c r="AD5" s="124"/>
      <c r="AE5" s="125"/>
      <c r="AF5" s="124"/>
      <c r="AG5" s="125"/>
      <c r="AH5" s="126"/>
      <c r="AI5" s="126"/>
      <c r="AJ5" s="125"/>
      <c r="AK5" s="266"/>
      <c r="AL5" s="266"/>
      <c r="AM5" s="123"/>
      <c r="AN5" s="124"/>
      <c r="AO5" s="124"/>
      <c r="AP5" s="124"/>
      <c r="AQ5" s="125"/>
      <c r="AR5" s="124"/>
      <c r="AS5" s="125"/>
      <c r="AT5" s="126"/>
      <c r="AU5" s="126"/>
      <c r="AV5" s="125"/>
      <c r="AW5" s="266"/>
      <c r="AX5" s="266"/>
      <c r="AY5" s="123"/>
      <c r="AZ5" s="124"/>
      <c r="BA5" s="124"/>
      <c r="BB5" s="124"/>
      <c r="BC5" s="125"/>
      <c r="BD5" s="124"/>
      <c r="BE5" s="125"/>
      <c r="BF5" s="126"/>
      <c r="BG5" s="126"/>
      <c r="BH5" s="125"/>
      <c r="BI5" s="266"/>
      <c r="BJ5" s="266"/>
      <c r="BK5" s="123"/>
      <c r="BL5" s="124"/>
      <c r="BM5" s="124"/>
      <c r="BN5" s="124"/>
      <c r="BO5" s="125"/>
      <c r="BP5" s="124"/>
      <c r="BQ5" s="125"/>
      <c r="BR5" s="126"/>
      <c r="BS5" s="126"/>
      <c r="BT5" s="125"/>
      <c r="BU5" s="266"/>
      <c r="BV5" s="266"/>
      <c r="BW5" s="123"/>
      <c r="BX5" s="124"/>
      <c r="BY5" s="124"/>
      <c r="BZ5" s="124"/>
      <c r="CA5" s="125"/>
      <c r="CB5" s="124"/>
      <c r="CC5" s="125"/>
      <c r="CD5" s="126"/>
      <c r="CE5" s="126"/>
      <c r="CF5" s="125"/>
      <c r="CG5" s="266"/>
      <c r="CH5" s="266"/>
      <c r="CI5" s="123"/>
      <c r="CJ5" s="124"/>
      <c r="CK5" s="124"/>
      <c r="CL5" s="124"/>
      <c r="CM5" s="125"/>
      <c r="CN5" s="124"/>
      <c r="CO5" s="125"/>
      <c r="CP5" s="126"/>
      <c r="CQ5" s="126"/>
      <c r="CR5" s="125"/>
      <c r="CS5" s="266"/>
      <c r="CT5" s="266"/>
      <c r="CU5" s="123"/>
      <c r="CV5" s="124"/>
      <c r="CW5" s="124"/>
      <c r="CX5" s="124"/>
      <c r="CY5" s="125"/>
      <c r="CZ5" s="124"/>
      <c r="DA5" s="125"/>
      <c r="DB5" s="126"/>
      <c r="DC5" s="126"/>
      <c r="DD5" s="125"/>
      <c r="DE5" s="266"/>
      <c r="DF5" s="266"/>
      <c r="DG5" s="123"/>
      <c r="DH5" s="124"/>
      <c r="DI5" s="124"/>
      <c r="DJ5" s="124"/>
      <c r="DK5" s="125"/>
      <c r="DL5" s="124"/>
      <c r="DM5" s="125"/>
      <c r="DN5" s="126"/>
      <c r="DO5" s="126"/>
      <c r="DP5" s="125"/>
      <c r="DQ5" s="266"/>
      <c r="DR5" s="266"/>
      <c r="DS5" s="123"/>
      <c r="DT5" s="124"/>
      <c r="DU5" s="124"/>
      <c r="DV5" s="124"/>
      <c r="DW5" s="125"/>
      <c r="DX5" s="124"/>
      <c r="DY5" s="125"/>
      <c r="DZ5" s="126"/>
      <c r="EA5" s="126"/>
      <c r="EB5" s="125"/>
      <c r="EC5" s="266"/>
      <c r="ED5" s="266"/>
      <c r="EE5" s="123"/>
      <c r="EF5" s="124"/>
      <c r="EG5" s="124"/>
      <c r="EH5" s="124"/>
      <c r="EI5" s="125"/>
      <c r="EJ5" s="124"/>
      <c r="EK5" s="125"/>
      <c r="EL5" s="126"/>
      <c r="EM5" s="126"/>
      <c r="EN5" s="125"/>
      <c r="EO5" s="266"/>
      <c r="EP5" s="266"/>
      <c r="EQ5" s="123"/>
      <c r="ER5" s="124"/>
      <c r="ES5" s="124"/>
      <c r="ET5" s="124"/>
      <c r="EU5" s="125"/>
      <c r="EV5" s="124"/>
      <c r="EW5" s="125"/>
      <c r="EX5" s="126"/>
      <c r="EY5" s="126"/>
      <c r="EZ5" s="125"/>
      <c r="FA5" s="266"/>
      <c r="FB5" s="266"/>
      <c r="FC5" s="123"/>
      <c r="FD5" s="124"/>
      <c r="FE5" s="124"/>
      <c r="FF5" s="124"/>
      <c r="FG5" s="125"/>
      <c r="FH5" s="124"/>
      <c r="FI5" s="125"/>
      <c r="FJ5" s="126"/>
      <c r="FK5" s="126"/>
      <c r="FL5" s="125"/>
      <c r="FM5" s="266"/>
      <c r="FN5" s="266"/>
      <c r="FO5" s="123"/>
      <c r="FP5" s="124"/>
      <c r="FQ5" s="124"/>
      <c r="FR5" s="124"/>
      <c r="FS5" s="125"/>
      <c r="FT5" s="124"/>
      <c r="FU5" s="125"/>
      <c r="FV5" s="126"/>
      <c r="FW5" s="126"/>
      <c r="FX5" s="125"/>
      <c r="FY5" s="266"/>
      <c r="FZ5" s="266"/>
      <c r="GA5" s="123"/>
      <c r="GB5" s="124"/>
      <c r="GC5" s="124"/>
      <c r="GD5" s="124"/>
      <c r="GE5" s="125"/>
      <c r="GF5" s="124"/>
      <c r="GG5" s="125"/>
      <c r="GH5" s="126"/>
      <c r="GI5" s="126"/>
      <c r="GJ5" s="125"/>
      <c r="GK5" s="266"/>
      <c r="GL5" s="266"/>
      <c r="GM5" s="123"/>
      <c r="GN5" s="124"/>
      <c r="GO5" s="124"/>
      <c r="GP5" s="124"/>
      <c r="GQ5" s="125"/>
      <c r="GR5" s="124"/>
      <c r="GS5" s="125"/>
      <c r="GT5" s="126"/>
      <c r="GU5" s="126"/>
      <c r="GV5" s="125"/>
      <c r="GW5" s="266"/>
      <c r="GX5" s="266"/>
      <c r="GY5" s="123"/>
      <c r="GZ5" s="124"/>
      <c r="HA5" s="124"/>
      <c r="HB5" s="124"/>
      <c r="HC5" s="125"/>
      <c r="HD5" s="124"/>
      <c r="HE5" s="125"/>
      <c r="HF5" s="126"/>
      <c r="HG5" s="126"/>
      <c r="HH5" s="125"/>
      <c r="HI5" s="266"/>
      <c r="HJ5" s="266"/>
      <c r="HK5" s="123"/>
      <c r="HL5" s="124"/>
      <c r="HM5" s="124"/>
      <c r="HN5" s="124"/>
      <c r="HO5" s="125"/>
      <c r="HP5" s="124"/>
      <c r="HQ5" s="125"/>
      <c r="HR5" s="126"/>
      <c r="HS5" s="126"/>
      <c r="HT5" s="125"/>
      <c r="HU5" s="266"/>
      <c r="HV5" s="266"/>
      <c r="HW5" s="123"/>
      <c r="HX5" s="124"/>
      <c r="HY5" s="124"/>
      <c r="HZ5" s="124"/>
      <c r="IA5" s="125"/>
      <c r="IB5" s="124"/>
      <c r="IC5" s="125"/>
      <c r="ID5" s="126"/>
      <c r="IE5" s="126"/>
      <c r="IF5" s="125"/>
      <c r="IG5" s="266"/>
      <c r="IH5" s="266"/>
      <c r="II5" s="123"/>
      <c r="IJ5" s="124"/>
      <c r="IK5" s="124"/>
      <c r="IL5" s="124"/>
      <c r="IM5" s="125"/>
      <c r="IN5" s="124"/>
      <c r="IO5" s="125"/>
      <c r="IP5" s="126"/>
      <c r="IQ5" s="126"/>
      <c r="IR5" s="125"/>
      <c r="IS5" s="266"/>
      <c r="IT5" s="266"/>
    </row>
    <row r="6" spans="1:254" s="122" customFormat="1" ht="14.25" customHeight="1">
      <c r="A6" s="116">
        <f aca="true" t="shared" si="2" ref="A6:A68">M6</f>
        <v>3</v>
      </c>
      <c r="B6" s="156" t="s">
        <v>136</v>
      </c>
      <c r="C6" s="157"/>
      <c r="D6" s="117" t="s">
        <v>138</v>
      </c>
      <c r="E6" s="118" t="s">
        <v>99</v>
      </c>
      <c r="F6" s="118" t="s">
        <v>143</v>
      </c>
      <c r="G6" s="118">
        <v>1.005</v>
      </c>
      <c r="H6" s="119">
        <v>1</v>
      </c>
      <c r="I6" s="118">
        <v>2</v>
      </c>
      <c r="J6" s="119">
        <v>5</v>
      </c>
      <c r="K6" s="120">
        <f t="shared" si="0"/>
        <v>3725</v>
      </c>
      <c r="L6" s="120">
        <f t="shared" si="1"/>
        <v>3706.4676616915426</v>
      </c>
      <c r="M6" s="119">
        <v>3</v>
      </c>
      <c r="N6" s="162"/>
      <c r="O6" s="158"/>
      <c r="P6" s="159"/>
      <c r="Q6" s="124"/>
      <c r="R6" s="124"/>
      <c r="S6" s="125"/>
      <c r="T6" s="124"/>
      <c r="U6" s="125"/>
      <c r="V6" s="126"/>
      <c r="W6" s="126"/>
      <c r="X6" s="125"/>
      <c r="Y6" s="266"/>
      <c r="Z6" s="266"/>
      <c r="AA6" s="123"/>
      <c r="AB6" s="124"/>
      <c r="AC6" s="124"/>
      <c r="AD6" s="124"/>
      <c r="AE6" s="125"/>
      <c r="AF6" s="124"/>
      <c r="AG6" s="125"/>
      <c r="AH6" s="126"/>
      <c r="AI6" s="126"/>
      <c r="AJ6" s="125"/>
      <c r="AK6" s="266"/>
      <c r="AL6" s="266"/>
      <c r="AM6" s="123"/>
      <c r="AN6" s="124"/>
      <c r="AO6" s="124"/>
      <c r="AP6" s="124"/>
      <c r="AQ6" s="125"/>
      <c r="AR6" s="124"/>
      <c r="AS6" s="125"/>
      <c r="AT6" s="126"/>
      <c r="AU6" s="126"/>
      <c r="AV6" s="125"/>
      <c r="AW6" s="266"/>
      <c r="AX6" s="266"/>
      <c r="AY6" s="123"/>
      <c r="AZ6" s="124"/>
      <c r="BA6" s="124"/>
      <c r="BB6" s="124"/>
      <c r="BC6" s="125"/>
      <c r="BD6" s="124"/>
      <c r="BE6" s="125"/>
      <c r="BF6" s="126"/>
      <c r="BG6" s="126"/>
      <c r="BH6" s="125"/>
      <c r="BI6" s="266"/>
      <c r="BJ6" s="266"/>
      <c r="BK6" s="123"/>
      <c r="BL6" s="124"/>
      <c r="BM6" s="124"/>
      <c r="BN6" s="124"/>
      <c r="BO6" s="125"/>
      <c r="BP6" s="124"/>
      <c r="BQ6" s="125"/>
      <c r="BR6" s="126"/>
      <c r="BS6" s="126"/>
      <c r="BT6" s="125"/>
      <c r="BU6" s="266"/>
      <c r="BV6" s="266"/>
      <c r="BW6" s="123"/>
      <c r="BX6" s="124"/>
      <c r="BY6" s="124"/>
      <c r="BZ6" s="124"/>
      <c r="CA6" s="125"/>
      <c r="CB6" s="124"/>
      <c r="CC6" s="125"/>
      <c r="CD6" s="126"/>
      <c r="CE6" s="126"/>
      <c r="CF6" s="125"/>
      <c r="CG6" s="266"/>
      <c r="CH6" s="266"/>
      <c r="CI6" s="123"/>
      <c r="CJ6" s="124"/>
      <c r="CK6" s="124"/>
      <c r="CL6" s="124"/>
      <c r="CM6" s="125"/>
      <c r="CN6" s="124"/>
      <c r="CO6" s="125"/>
      <c r="CP6" s="126"/>
      <c r="CQ6" s="126"/>
      <c r="CR6" s="125"/>
      <c r="CS6" s="266"/>
      <c r="CT6" s="266"/>
      <c r="CU6" s="123"/>
      <c r="CV6" s="124"/>
      <c r="CW6" s="124"/>
      <c r="CX6" s="124"/>
      <c r="CY6" s="125"/>
      <c r="CZ6" s="124"/>
      <c r="DA6" s="125"/>
      <c r="DB6" s="126"/>
      <c r="DC6" s="126"/>
      <c r="DD6" s="125"/>
      <c r="DE6" s="266"/>
      <c r="DF6" s="266"/>
      <c r="DG6" s="123"/>
      <c r="DH6" s="124"/>
      <c r="DI6" s="124"/>
      <c r="DJ6" s="124"/>
      <c r="DK6" s="125"/>
      <c r="DL6" s="124"/>
      <c r="DM6" s="125"/>
      <c r="DN6" s="126"/>
      <c r="DO6" s="126"/>
      <c r="DP6" s="125"/>
      <c r="DQ6" s="266"/>
      <c r="DR6" s="266"/>
      <c r="DS6" s="123"/>
      <c r="DT6" s="124"/>
      <c r="DU6" s="124"/>
      <c r="DV6" s="124"/>
      <c r="DW6" s="125"/>
      <c r="DX6" s="124"/>
      <c r="DY6" s="125"/>
      <c r="DZ6" s="126"/>
      <c r="EA6" s="126"/>
      <c r="EB6" s="125"/>
      <c r="EC6" s="266"/>
      <c r="ED6" s="266"/>
      <c r="EE6" s="123"/>
      <c r="EF6" s="124"/>
      <c r="EG6" s="124"/>
      <c r="EH6" s="124"/>
      <c r="EI6" s="125"/>
      <c r="EJ6" s="124"/>
      <c r="EK6" s="125"/>
      <c r="EL6" s="126"/>
      <c r="EM6" s="126"/>
      <c r="EN6" s="125"/>
      <c r="EO6" s="266"/>
      <c r="EP6" s="266"/>
      <c r="EQ6" s="123"/>
      <c r="ER6" s="124"/>
      <c r="ES6" s="124"/>
      <c r="ET6" s="124"/>
      <c r="EU6" s="125"/>
      <c r="EV6" s="124"/>
      <c r="EW6" s="125"/>
      <c r="EX6" s="126"/>
      <c r="EY6" s="126"/>
      <c r="EZ6" s="125"/>
      <c r="FA6" s="266"/>
      <c r="FB6" s="266"/>
      <c r="FC6" s="123"/>
      <c r="FD6" s="124"/>
      <c r="FE6" s="124"/>
      <c r="FF6" s="124"/>
      <c r="FG6" s="125"/>
      <c r="FH6" s="124"/>
      <c r="FI6" s="125"/>
      <c r="FJ6" s="126"/>
      <c r="FK6" s="126"/>
      <c r="FL6" s="125"/>
      <c r="FM6" s="266"/>
      <c r="FN6" s="266"/>
      <c r="FO6" s="123"/>
      <c r="FP6" s="124"/>
      <c r="FQ6" s="124"/>
      <c r="FR6" s="124"/>
      <c r="FS6" s="125"/>
      <c r="FT6" s="124"/>
      <c r="FU6" s="125"/>
      <c r="FV6" s="126"/>
      <c r="FW6" s="126"/>
      <c r="FX6" s="125"/>
      <c r="FY6" s="266"/>
      <c r="FZ6" s="266"/>
      <c r="GA6" s="123"/>
      <c r="GB6" s="124"/>
      <c r="GC6" s="124"/>
      <c r="GD6" s="124"/>
      <c r="GE6" s="125"/>
      <c r="GF6" s="124"/>
      <c r="GG6" s="125"/>
      <c r="GH6" s="126"/>
      <c r="GI6" s="126"/>
      <c r="GJ6" s="125"/>
      <c r="GK6" s="266"/>
      <c r="GL6" s="266"/>
      <c r="GM6" s="123"/>
      <c r="GN6" s="124"/>
      <c r="GO6" s="124"/>
      <c r="GP6" s="124"/>
      <c r="GQ6" s="125"/>
      <c r="GR6" s="124"/>
      <c r="GS6" s="125"/>
      <c r="GT6" s="126"/>
      <c r="GU6" s="126"/>
      <c r="GV6" s="125"/>
      <c r="GW6" s="266"/>
      <c r="GX6" s="266"/>
      <c r="GY6" s="123"/>
      <c r="GZ6" s="124"/>
      <c r="HA6" s="124"/>
      <c r="HB6" s="124"/>
      <c r="HC6" s="125"/>
      <c r="HD6" s="124"/>
      <c r="HE6" s="125"/>
      <c r="HF6" s="126"/>
      <c r="HG6" s="126"/>
      <c r="HH6" s="125"/>
      <c r="HI6" s="266"/>
      <c r="HJ6" s="266"/>
      <c r="HK6" s="123"/>
      <c r="HL6" s="124"/>
      <c r="HM6" s="124"/>
      <c r="HN6" s="124"/>
      <c r="HO6" s="125"/>
      <c r="HP6" s="124"/>
      <c r="HQ6" s="125"/>
      <c r="HR6" s="126"/>
      <c r="HS6" s="126"/>
      <c r="HT6" s="125"/>
      <c r="HU6" s="266"/>
      <c r="HV6" s="266"/>
      <c r="HW6" s="123"/>
      <c r="HX6" s="124"/>
      <c r="HY6" s="124"/>
      <c r="HZ6" s="124"/>
      <c r="IA6" s="125"/>
      <c r="IB6" s="124"/>
      <c r="IC6" s="125"/>
      <c r="ID6" s="126"/>
      <c r="IE6" s="126"/>
      <c r="IF6" s="125"/>
      <c r="IG6" s="266"/>
      <c r="IH6" s="266"/>
      <c r="II6" s="123"/>
      <c r="IJ6" s="124"/>
      <c r="IK6" s="124"/>
      <c r="IL6" s="124"/>
      <c r="IM6" s="125"/>
      <c r="IN6" s="124"/>
      <c r="IO6" s="125"/>
      <c r="IP6" s="126"/>
      <c r="IQ6" s="126"/>
      <c r="IR6" s="125"/>
      <c r="IS6" s="266"/>
      <c r="IT6" s="266"/>
    </row>
    <row r="7" spans="1:13" ht="14.25" customHeight="1">
      <c r="A7" s="116">
        <f>M7</f>
        <v>4</v>
      </c>
      <c r="B7" s="156" t="s">
        <v>145</v>
      </c>
      <c r="C7" s="157"/>
      <c r="D7" s="117" t="s">
        <v>138</v>
      </c>
      <c r="E7" s="118" t="s">
        <v>85</v>
      </c>
      <c r="F7" s="118">
        <v>106007</v>
      </c>
      <c r="G7" s="118">
        <v>1.16</v>
      </c>
      <c r="H7" s="119">
        <v>1</v>
      </c>
      <c r="I7" s="118">
        <v>25</v>
      </c>
      <c r="J7" s="119">
        <v>24</v>
      </c>
      <c r="K7" s="120">
        <f t="shared" si="0"/>
        <v>5124</v>
      </c>
      <c r="L7" s="120">
        <f t="shared" si="1"/>
        <v>4417.241379310345</v>
      </c>
      <c r="M7" s="119">
        <v>4</v>
      </c>
    </row>
    <row r="8" spans="1:254" s="122" customFormat="1" ht="14.25" customHeight="1">
      <c r="A8" s="116">
        <f t="shared" si="2"/>
        <v>5</v>
      </c>
      <c r="B8" s="264" t="s">
        <v>137</v>
      </c>
      <c r="C8" s="265"/>
      <c r="D8" s="117" t="s">
        <v>138</v>
      </c>
      <c r="E8" s="118" t="s">
        <v>139</v>
      </c>
      <c r="F8" s="118"/>
      <c r="G8" s="118">
        <v>1.036</v>
      </c>
      <c r="H8" s="119">
        <v>1</v>
      </c>
      <c r="I8" s="118">
        <v>16</v>
      </c>
      <c r="J8" s="119">
        <v>58</v>
      </c>
      <c r="K8" s="120">
        <f t="shared" si="0"/>
        <v>4618</v>
      </c>
      <c r="L8" s="120">
        <f t="shared" si="1"/>
        <v>4457.528957528957</v>
      </c>
      <c r="M8" s="119">
        <v>5</v>
      </c>
      <c r="N8" s="162"/>
      <c r="O8" s="158"/>
      <c r="P8" s="159"/>
      <c r="Q8" s="124"/>
      <c r="R8" s="124"/>
      <c r="S8" s="125"/>
      <c r="T8" s="124"/>
      <c r="U8" s="125"/>
      <c r="V8" s="126"/>
      <c r="W8" s="126"/>
      <c r="X8" s="125"/>
      <c r="Y8" s="266"/>
      <c r="Z8" s="266"/>
      <c r="AA8" s="123"/>
      <c r="AB8" s="124"/>
      <c r="AC8" s="124"/>
      <c r="AD8" s="124"/>
      <c r="AE8" s="125"/>
      <c r="AF8" s="124"/>
      <c r="AG8" s="125"/>
      <c r="AH8" s="126"/>
      <c r="AI8" s="126"/>
      <c r="AJ8" s="125"/>
      <c r="AK8" s="266"/>
      <c r="AL8" s="266"/>
      <c r="AM8" s="123"/>
      <c r="AN8" s="124"/>
      <c r="AO8" s="124"/>
      <c r="AP8" s="124"/>
      <c r="AQ8" s="125"/>
      <c r="AR8" s="124"/>
      <c r="AS8" s="125"/>
      <c r="AT8" s="126"/>
      <c r="AU8" s="126"/>
      <c r="AV8" s="125"/>
      <c r="AW8" s="266"/>
      <c r="AX8" s="266"/>
      <c r="AY8" s="123"/>
      <c r="AZ8" s="124"/>
      <c r="BA8" s="124"/>
      <c r="BB8" s="124"/>
      <c r="BC8" s="125"/>
      <c r="BD8" s="124"/>
      <c r="BE8" s="125"/>
      <c r="BF8" s="126"/>
      <c r="BG8" s="126"/>
      <c r="BH8" s="125"/>
      <c r="BI8" s="266"/>
      <c r="BJ8" s="266"/>
      <c r="BK8" s="123"/>
      <c r="BL8" s="124"/>
      <c r="BM8" s="124"/>
      <c r="BN8" s="124"/>
      <c r="BO8" s="125"/>
      <c r="BP8" s="124"/>
      <c r="BQ8" s="125"/>
      <c r="BR8" s="126"/>
      <c r="BS8" s="126"/>
      <c r="BT8" s="125"/>
      <c r="BU8" s="266"/>
      <c r="BV8" s="266"/>
      <c r="BW8" s="123"/>
      <c r="BX8" s="124"/>
      <c r="BY8" s="124"/>
      <c r="BZ8" s="124"/>
      <c r="CA8" s="125"/>
      <c r="CB8" s="124"/>
      <c r="CC8" s="125"/>
      <c r="CD8" s="126"/>
      <c r="CE8" s="126"/>
      <c r="CF8" s="125"/>
      <c r="CG8" s="266"/>
      <c r="CH8" s="266"/>
      <c r="CI8" s="123"/>
      <c r="CJ8" s="124"/>
      <c r="CK8" s="124"/>
      <c r="CL8" s="124"/>
      <c r="CM8" s="125"/>
      <c r="CN8" s="124"/>
      <c r="CO8" s="125"/>
      <c r="CP8" s="126"/>
      <c r="CQ8" s="126"/>
      <c r="CR8" s="125"/>
      <c r="CS8" s="266"/>
      <c r="CT8" s="266"/>
      <c r="CU8" s="123"/>
      <c r="CV8" s="124"/>
      <c r="CW8" s="124"/>
      <c r="CX8" s="124"/>
      <c r="CY8" s="125"/>
      <c r="CZ8" s="124"/>
      <c r="DA8" s="125"/>
      <c r="DB8" s="126"/>
      <c r="DC8" s="126"/>
      <c r="DD8" s="125"/>
      <c r="DE8" s="266"/>
      <c r="DF8" s="266"/>
      <c r="DG8" s="123"/>
      <c r="DH8" s="124"/>
      <c r="DI8" s="124"/>
      <c r="DJ8" s="124"/>
      <c r="DK8" s="125"/>
      <c r="DL8" s="124"/>
      <c r="DM8" s="125"/>
      <c r="DN8" s="126"/>
      <c r="DO8" s="126"/>
      <c r="DP8" s="125"/>
      <c r="DQ8" s="266"/>
      <c r="DR8" s="266"/>
      <c r="DS8" s="123"/>
      <c r="DT8" s="124"/>
      <c r="DU8" s="124"/>
      <c r="DV8" s="124"/>
      <c r="DW8" s="125"/>
      <c r="DX8" s="124"/>
      <c r="DY8" s="125"/>
      <c r="DZ8" s="126"/>
      <c r="EA8" s="126"/>
      <c r="EB8" s="125"/>
      <c r="EC8" s="266"/>
      <c r="ED8" s="266"/>
      <c r="EE8" s="123"/>
      <c r="EF8" s="124"/>
      <c r="EG8" s="124"/>
      <c r="EH8" s="124"/>
      <c r="EI8" s="125"/>
      <c r="EJ8" s="124"/>
      <c r="EK8" s="125"/>
      <c r="EL8" s="126"/>
      <c r="EM8" s="126"/>
      <c r="EN8" s="125"/>
      <c r="EO8" s="266"/>
      <c r="EP8" s="266"/>
      <c r="EQ8" s="123"/>
      <c r="ER8" s="124"/>
      <c r="ES8" s="124"/>
      <c r="ET8" s="124"/>
      <c r="EU8" s="125"/>
      <c r="EV8" s="124"/>
      <c r="EW8" s="125"/>
      <c r="EX8" s="126"/>
      <c r="EY8" s="126"/>
      <c r="EZ8" s="125"/>
      <c r="FA8" s="266"/>
      <c r="FB8" s="266"/>
      <c r="FC8" s="123"/>
      <c r="FD8" s="124"/>
      <c r="FE8" s="124"/>
      <c r="FF8" s="124"/>
      <c r="FG8" s="125"/>
      <c r="FH8" s="124"/>
      <c r="FI8" s="125"/>
      <c r="FJ8" s="126"/>
      <c r="FK8" s="126"/>
      <c r="FL8" s="125"/>
      <c r="FM8" s="266"/>
      <c r="FN8" s="266"/>
      <c r="FO8" s="123"/>
      <c r="FP8" s="124"/>
      <c r="FQ8" s="124"/>
      <c r="FR8" s="124"/>
      <c r="FS8" s="125"/>
      <c r="FT8" s="124"/>
      <c r="FU8" s="125"/>
      <c r="FV8" s="126"/>
      <c r="FW8" s="126"/>
      <c r="FX8" s="125"/>
      <c r="FY8" s="266"/>
      <c r="FZ8" s="266"/>
      <c r="GA8" s="123"/>
      <c r="GB8" s="124"/>
      <c r="GC8" s="124"/>
      <c r="GD8" s="124"/>
      <c r="GE8" s="125"/>
      <c r="GF8" s="124"/>
      <c r="GG8" s="125"/>
      <c r="GH8" s="126"/>
      <c r="GI8" s="126"/>
      <c r="GJ8" s="125"/>
      <c r="GK8" s="266"/>
      <c r="GL8" s="266"/>
      <c r="GM8" s="123"/>
      <c r="GN8" s="124"/>
      <c r="GO8" s="124"/>
      <c r="GP8" s="124"/>
      <c r="GQ8" s="125"/>
      <c r="GR8" s="124"/>
      <c r="GS8" s="125"/>
      <c r="GT8" s="126"/>
      <c r="GU8" s="126"/>
      <c r="GV8" s="125"/>
      <c r="GW8" s="266"/>
      <c r="GX8" s="266"/>
      <c r="GY8" s="123"/>
      <c r="GZ8" s="124"/>
      <c r="HA8" s="124"/>
      <c r="HB8" s="124"/>
      <c r="HC8" s="125"/>
      <c r="HD8" s="124"/>
      <c r="HE8" s="125"/>
      <c r="HF8" s="126"/>
      <c r="HG8" s="126"/>
      <c r="HH8" s="125"/>
      <c r="HI8" s="266"/>
      <c r="HJ8" s="266"/>
      <c r="HK8" s="123"/>
      <c r="HL8" s="124"/>
      <c r="HM8" s="124"/>
      <c r="HN8" s="124"/>
      <c r="HO8" s="125"/>
      <c r="HP8" s="124"/>
      <c r="HQ8" s="125"/>
      <c r="HR8" s="126"/>
      <c r="HS8" s="126"/>
      <c r="HT8" s="125"/>
      <c r="HU8" s="266"/>
      <c r="HV8" s="266"/>
      <c r="HW8" s="123"/>
      <c r="HX8" s="124"/>
      <c r="HY8" s="124"/>
      <c r="HZ8" s="124"/>
      <c r="IA8" s="125"/>
      <c r="IB8" s="124"/>
      <c r="IC8" s="125"/>
      <c r="ID8" s="126"/>
      <c r="IE8" s="126"/>
      <c r="IF8" s="125"/>
      <c r="IG8" s="266"/>
      <c r="IH8" s="266"/>
      <c r="II8" s="123"/>
      <c r="IJ8" s="124"/>
      <c r="IK8" s="124"/>
      <c r="IL8" s="124"/>
      <c r="IM8" s="125"/>
      <c r="IN8" s="124"/>
      <c r="IO8" s="125"/>
      <c r="IP8" s="126"/>
      <c r="IQ8" s="126"/>
      <c r="IR8" s="125"/>
      <c r="IS8" s="266"/>
      <c r="IT8" s="266"/>
    </row>
    <row r="9" spans="1:254" s="122" customFormat="1" ht="14.25" customHeight="1">
      <c r="A9" s="116">
        <f t="shared" si="2"/>
        <v>6</v>
      </c>
      <c r="B9" s="264" t="s">
        <v>140</v>
      </c>
      <c r="C9" s="265"/>
      <c r="D9" s="117" t="s">
        <v>138</v>
      </c>
      <c r="E9" s="118" t="s">
        <v>85</v>
      </c>
      <c r="F9" s="118">
        <v>98508</v>
      </c>
      <c r="G9" s="118">
        <v>1.145</v>
      </c>
      <c r="H9" s="119"/>
      <c r="I9" s="118"/>
      <c r="J9" s="119"/>
      <c r="K9" s="120">
        <f t="shared" si="0"/>
        <v>0</v>
      </c>
      <c r="L9" s="120">
        <f t="shared" si="1"/>
        <v>0</v>
      </c>
      <c r="M9" s="119">
        <v>6</v>
      </c>
      <c r="N9" s="162"/>
      <c r="O9" s="158"/>
      <c r="P9" s="159"/>
      <c r="Q9" s="124"/>
      <c r="R9" s="124"/>
      <c r="S9" s="125"/>
      <c r="T9" s="124"/>
      <c r="U9" s="125"/>
      <c r="V9" s="126"/>
      <c r="W9" s="126"/>
      <c r="X9" s="125"/>
      <c r="Y9" s="266"/>
      <c r="Z9" s="266"/>
      <c r="AA9" s="123"/>
      <c r="AB9" s="124"/>
      <c r="AC9" s="124"/>
      <c r="AD9" s="124"/>
      <c r="AE9" s="125"/>
      <c r="AF9" s="124"/>
      <c r="AG9" s="125"/>
      <c r="AH9" s="126"/>
      <c r="AI9" s="126"/>
      <c r="AJ9" s="125"/>
      <c r="AK9" s="266"/>
      <c r="AL9" s="266"/>
      <c r="AM9" s="123"/>
      <c r="AN9" s="124"/>
      <c r="AO9" s="124"/>
      <c r="AP9" s="124"/>
      <c r="AQ9" s="125"/>
      <c r="AR9" s="124"/>
      <c r="AS9" s="125"/>
      <c r="AT9" s="126"/>
      <c r="AU9" s="126"/>
      <c r="AV9" s="125"/>
      <c r="AW9" s="266"/>
      <c r="AX9" s="266"/>
      <c r="AY9" s="123"/>
      <c r="AZ9" s="124"/>
      <c r="BA9" s="124"/>
      <c r="BB9" s="124"/>
      <c r="BC9" s="125"/>
      <c r="BD9" s="124"/>
      <c r="BE9" s="125"/>
      <c r="BF9" s="126"/>
      <c r="BG9" s="126"/>
      <c r="BH9" s="125"/>
      <c r="BI9" s="266"/>
      <c r="BJ9" s="266"/>
      <c r="BK9" s="123"/>
      <c r="BL9" s="124"/>
      <c r="BM9" s="124"/>
      <c r="BN9" s="124"/>
      <c r="BO9" s="125"/>
      <c r="BP9" s="124"/>
      <c r="BQ9" s="125"/>
      <c r="BR9" s="126"/>
      <c r="BS9" s="126"/>
      <c r="BT9" s="125"/>
      <c r="BU9" s="266"/>
      <c r="BV9" s="266"/>
      <c r="BW9" s="123"/>
      <c r="BX9" s="124"/>
      <c r="BY9" s="124"/>
      <c r="BZ9" s="124"/>
      <c r="CA9" s="125"/>
      <c r="CB9" s="124"/>
      <c r="CC9" s="125"/>
      <c r="CD9" s="126"/>
      <c r="CE9" s="126"/>
      <c r="CF9" s="125"/>
      <c r="CG9" s="266"/>
      <c r="CH9" s="266"/>
      <c r="CI9" s="123"/>
      <c r="CJ9" s="124"/>
      <c r="CK9" s="124"/>
      <c r="CL9" s="124"/>
      <c r="CM9" s="125"/>
      <c r="CN9" s="124"/>
      <c r="CO9" s="125"/>
      <c r="CP9" s="126"/>
      <c r="CQ9" s="126"/>
      <c r="CR9" s="125"/>
      <c r="CS9" s="266"/>
      <c r="CT9" s="266"/>
      <c r="CU9" s="123"/>
      <c r="CV9" s="124"/>
      <c r="CW9" s="124"/>
      <c r="CX9" s="124"/>
      <c r="CY9" s="125"/>
      <c r="CZ9" s="124"/>
      <c r="DA9" s="125"/>
      <c r="DB9" s="126"/>
      <c r="DC9" s="126"/>
      <c r="DD9" s="125"/>
      <c r="DE9" s="266"/>
      <c r="DF9" s="266"/>
      <c r="DG9" s="123"/>
      <c r="DH9" s="124"/>
      <c r="DI9" s="124"/>
      <c r="DJ9" s="124"/>
      <c r="DK9" s="125"/>
      <c r="DL9" s="124"/>
      <c r="DM9" s="125"/>
      <c r="DN9" s="126"/>
      <c r="DO9" s="126"/>
      <c r="DP9" s="125"/>
      <c r="DQ9" s="266"/>
      <c r="DR9" s="266"/>
      <c r="DS9" s="123"/>
      <c r="DT9" s="124"/>
      <c r="DU9" s="124"/>
      <c r="DV9" s="124"/>
      <c r="DW9" s="125"/>
      <c r="DX9" s="124"/>
      <c r="DY9" s="125"/>
      <c r="DZ9" s="126"/>
      <c r="EA9" s="126"/>
      <c r="EB9" s="125"/>
      <c r="EC9" s="266"/>
      <c r="ED9" s="266"/>
      <c r="EE9" s="123"/>
      <c r="EF9" s="124"/>
      <c r="EG9" s="124"/>
      <c r="EH9" s="124"/>
      <c r="EI9" s="125"/>
      <c r="EJ9" s="124"/>
      <c r="EK9" s="125"/>
      <c r="EL9" s="126"/>
      <c r="EM9" s="126"/>
      <c r="EN9" s="125"/>
      <c r="EO9" s="266"/>
      <c r="EP9" s="266"/>
      <c r="EQ9" s="123"/>
      <c r="ER9" s="124"/>
      <c r="ES9" s="124"/>
      <c r="ET9" s="124"/>
      <c r="EU9" s="125"/>
      <c r="EV9" s="124"/>
      <c r="EW9" s="125"/>
      <c r="EX9" s="126"/>
      <c r="EY9" s="126"/>
      <c r="EZ9" s="125"/>
      <c r="FA9" s="266"/>
      <c r="FB9" s="266"/>
      <c r="FC9" s="123"/>
      <c r="FD9" s="124"/>
      <c r="FE9" s="124"/>
      <c r="FF9" s="124"/>
      <c r="FG9" s="125"/>
      <c r="FH9" s="124"/>
      <c r="FI9" s="125"/>
      <c r="FJ9" s="126"/>
      <c r="FK9" s="126"/>
      <c r="FL9" s="125"/>
      <c r="FM9" s="266"/>
      <c r="FN9" s="266"/>
      <c r="FO9" s="123"/>
      <c r="FP9" s="124"/>
      <c r="FQ9" s="124"/>
      <c r="FR9" s="124"/>
      <c r="FS9" s="125"/>
      <c r="FT9" s="124"/>
      <c r="FU9" s="125"/>
      <c r="FV9" s="126"/>
      <c r="FW9" s="126"/>
      <c r="FX9" s="125"/>
      <c r="FY9" s="266"/>
      <c r="FZ9" s="266"/>
      <c r="GA9" s="123"/>
      <c r="GB9" s="124"/>
      <c r="GC9" s="124"/>
      <c r="GD9" s="124"/>
      <c r="GE9" s="125"/>
      <c r="GF9" s="124"/>
      <c r="GG9" s="125"/>
      <c r="GH9" s="126"/>
      <c r="GI9" s="126"/>
      <c r="GJ9" s="125"/>
      <c r="GK9" s="266"/>
      <c r="GL9" s="266"/>
      <c r="GM9" s="123"/>
      <c r="GN9" s="124"/>
      <c r="GO9" s="124"/>
      <c r="GP9" s="124"/>
      <c r="GQ9" s="125"/>
      <c r="GR9" s="124"/>
      <c r="GS9" s="125"/>
      <c r="GT9" s="126"/>
      <c r="GU9" s="126"/>
      <c r="GV9" s="125"/>
      <c r="GW9" s="266"/>
      <c r="GX9" s="266"/>
      <c r="GY9" s="123"/>
      <c r="GZ9" s="124"/>
      <c r="HA9" s="124"/>
      <c r="HB9" s="124"/>
      <c r="HC9" s="125"/>
      <c r="HD9" s="124"/>
      <c r="HE9" s="125"/>
      <c r="HF9" s="126"/>
      <c r="HG9" s="126"/>
      <c r="HH9" s="125"/>
      <c r="HI9" s="266"/>
      <c r="HJ9" s="266"/>
      <c r="HK9" s="123"/>
      <c r="HL9" s="124"/>
      <c r="HM9" s="124"/>
      <c r="HN9" s="124"/>
      <c r="HO9" s="125"/>
      <c r="HP9" s="124"/>
      <c r="HQ9" s="125"/>
      <c r="HR9" s="126"/>
      <c r="HS9" s="126"/>
      <c r="HT9" s="125"/>
      <c r="HU9" s="266"/>
      <c r="HV9" s="266"/>
      <c r="HW9" s="123"/>
      <c r="HX9" s="124"/>
      <c r="HY9" s="124"/>
      <c r="HZ9" s="124"/>
      <c r="IA9" s="125"/>
      <c r="IB9" s="124"/>
      <c r="IC9" s="125"/>
      <c r="ID9" s="126"/>
      <c r="IE9" s="126"/>
      <c r="IF9" s="125"/>
      <c r="IG9" s="266"/>
      <c r="IH9" s="266"/>
      <c r="II9" s="123"/>
      <c r="IJ9" s="124"/>
      <c r="IK9" s="124"/>
      <c r="IL9" s="124"/>
      <c r="IM9" s="125"/>
      <c r="IN9" s="124"/>
      <c r="IO9" s="125"/>
      <c r="IP9" s="126"/>
      <c r="IQ9" s="126"/>
      <c r="IR9" s="125"/>
      <c r="IS9" s="266"/>
      <c r="IT9" s="266"/>
    </row>
    <row r="10" spans="1:254" s="122" customFormat="1" ht="14.25" customHeight="1">
      <c r="A10" s="116">
        <f t="shared" si="2"/>
        <v>0</v>
      </c>
      <c r="B10" s="264"/>
      <c r="C10" s="265"/>
      <c r="D10" s="117"/>
      <c r="E10" s="118"/>
      <c r="F10" s="118"/>
      <c r="G10" s="118"/>
      <c r="H10" s="119"/>
      <c r="I10" s="118"/>
      <c r="J10" s="119"/>
      <c r="K10" s="120"/>
      <c r="L10" s="120"/>
      <c r="M10" s="119"/>
      <c r="N10" s="156"/>
      <c r="O10" s="123"/>
      <c r="P10" s="124"/>
      <c r="Q10" s="124"/>
      <c r="R10" s="124"/>
      <c r="S10" s="125"/>
      <c r="T10" s="124"/>
      <c r="U10" s="125"/>
      <c r="V10" s="126"/>
      <c r="W10" s="126"/>
      <c r="X10" s="125"/>
      <c r="Y10" s="266"/>
      <c r="Z10" s="266"/>
      <c r="AA10" s="123"/>
      <c r="AB10" s="124"/>
      <c r="AC10" s="124"/>
      <c r="AD10" s="124"/>
      <c r="AE10" s="125"/>
      <c r="AF10" s="124"/>
      <c r="AG10" s="125"/>
      <c r="AH10" s="126"/>
      <c r="AI10" s="126"/>
      <c r="AJ10" s="125"/>
      <c r="AK10" s="266"/>
      <c r="AL10" s="266"/>
      <c r="AM10" s="123"/>
      <c r="AN10" s="124"/>
      <c r="AO10" s="124"/>
      <c r="AP10" s="124"/>
      <c r="AQ10" s="125"/>
      <c r="AR10" s="124"/>
      <c r="AS10" s="125"/>
      <c r="AT10" s="126"/>
      <c r="AU10" s="126"/>
      <c r="AV10" s="125"/>
      <c r="AW10" s="266"/>
      <c r="AX10" s="266"/>
      <c r="AY10" s="123"/>
      <c r="AZ10" s="124"/>
      <c r="BA10" s="124"/>
      <c r="BB10" s="124"/>
      <c r="BC10" s="125"/>
      <c r="BD10" s="124"/>
      <c r="BE10" s="125"/>
      <c r="BF10" s="126"/>
      <c r="BG10" s="126"/>
      <c r="BH10" s="125"/>
      <c r="BI10" s="266"/>
      <c r="BJ10" s="266"/>
      <c r="BK10" s="123"/>
      <c r="BL10" s="124"/>
      <c r="BM10" s="124"/>
      <c r="BN10" s="124"/>
      <c r="BO10" s="125"/>
      <c r="BP10" s="124"/>
      <c r="BQ10" s="125"/>
      <c r="BR10" s="126"/>
      <c r="BS10" s="126"/>
      <c r="BT10" s="125"/>
      <c r="BU10" s="266"/>
      <c r="BV10" s="266"/>
      <c r="BW10" s="123"/>
      <c r="BX10" s="124"/>
      <c r="BY10" s="124"/>
      <c r="BZ10" s="124"/>
      <c r="CA10" s="125"/>
      <c r="CB10" s="124"/>
      <c r="CC10" s="125"/>
      <c r="CD10" s="126"/>
      <c r="CE10" s="126"/>
      <c r="CF10" s="125"/>
      <c r="CG10" s="266"/>
      <c r="CH10" s="266"/>
      <c r="CI10" s="123"/>
      <c r="CJ10" s="124"/>
      <c r="CK10" s="124"/>
      <c r="CL10" s="124"/>
      <c r="CM10" s="125"/>
      <c r="CN10" s="124"/>
      <c r="CO10" s="125"/>
      <c r="CP10" s="126"/>
      <c r="CQ10" s="126"/>
      <c r="CR10" s="125"/>
      <c r="CS10" s="266"/>
      <c r="CT10" s="266"/>
      <c r="CU10" s="123"/>
      <c r="CV10" s="124"/>
      <c r="CW10" s="124"/>
      <c r="CX10" s="124"/>
      <c r="CY10" s="125"/>
      <c r="CZ10" s="124"/>
      <c r="DA10" s="125"/>
      <c r="DB10" s="126"/>
      <c r="DC10" s="126"/>
      <c r="DD10" s="125"/>
      <c r="DE10" s="266"/>
      <c r="DF10" s="266"/>
      <c r="DG10" s="123"/>
      <c r="DH10" s="124"/>
      <c r="DI10" s="124"/>
      <c r="DJ10" s="124"/>
      <c r="DK10" s="125"/>
      <c r="DL10" s="124"/>
      <c r="DM10" s="125"/>
      <c r="DN10" s="126"/>
      <c r="DO10" s="126"/>
      <c r="DP10" s="125"/>
      <c r="DQ10" s="266"/>
      <c r="DR10" s="266"/>
      <c r="DS10" s="123"/>
      <c r="DT10" s="124"/>
      <c r="DU10" s="124"/>
      <c r="DV10" s="124"/>
      <c r="DW10" s="125"/>
      <c r="DX10" s="124"/>
      <c r="DY10" s="125"/>
      <c r="DZ10" s="126"/>
      <c r="EA10" s="126"/>
      <c r="EB10" s="125"/>
      <c r="EC10" s="266"/>
      <c r="ED10" s="266"/>
      <c r="EE10" s="123"/>
      <c r="EF10" s="124"/>
      <c r="EG10" s="124"/>
      <c r="EH10" s="124"/>
      <c r="EI10" s="125"/>
      <c r="EJ10" s="124"/>
      <c r="EK10" s="125"/>
      <c r="EL10" s="126"/>
      <c r="EM10" s="126"/>
      <c r="EN10" s="125"/>
      <c r="EO10" s="266"/>
      <c r="EP10" s="266"/>
      <c r="EQ10" s="123"/>
      <c r="ER10" s="124"/>
      <c r="ES10" s="124"/>
      <c r="ET10" s="124"/>
      <c r="EU10" s="125"/>
      <c r="EV10" s="124"/>
      <c r="EW10" s="125"/>
      <c r="EX10" s="126"/>
      <c r="EY10" s="126"/>
      <c r="EZ10" s="125"/>
      <c r="FA10" s="266"/>
      <c r="FB10" s="266"/>
      <c r="FC10" s="123"/>
      <c r="FD10" s="124"/>
      <c r="FE10" s="124"/>
      <c r="FF10" s="124"/>
      <c r="FG10" s="125"/>
      <c r="FH10" s="124"/>
      <c r="FI10" s="125"/>
      <c r="FJ10" s="126"/>
      <c r="FK10" s="126"/>
      <c r="FL10" s="125"/>
      <c r="FM10" s="266"/>
      <c r="FN10" s="266"/>
      <c r="FO10" s="123"/>
      <c r="FP10" s="124"/>
      <c r="FQ10" s="124"/>
      <c r="FR10" s="124"/>
      <c r="FS10" s="125"/>
      <c r="FT10" s="124"/>
      <c r="FU10" s="125"/>
      <c r="FV10" s="126"/>
      <c r="FW10" s="126"/>
      <c r="FX10" s="125"/>
      <c r="FY10" s="266"/>
      <c r="FZ10" s="266"/>
      <c r="GA10" s="123"/>
      <c r="GB10" s="124"/>
      <c r="GC10" s="124"/>
      <c r="GD10" s="124"/>
      <c r="GE10" s="125"/>
      <c r="GF10" s="124"/>
      <c r="GG10" s="125"/>
      <c r="GH10" s="126"/>
      <c r="GI10" s="126"/>
      <c r="GJ10" s="125"/>
      <c r="GK10" s="266"/>
      <c r="GL10" s="266"/>
      <c r="GM10" s="123"/>
      <c r="GN10" s="124"/>
      <c r="GO10" s="124"/>
      <c r="GP10" s="124"/>
      <c r="GQ10" s="125"/>
      <c r="GR10" s="124"/>
      <c r="GS10" s="125"/>
      <c r="GT10" s="126"/>
      <c r="GU10" s="126"/>
      <c r="GV10" s="125"/>
      <c r="GW10" s="266"/>
      <c r="GX10" s="266"/>
      <c r="GY10" s="123"/>
      <c r="GZ10" s="124"/>
      <c r="HA10" s="124"/>
      <c r="HB10" s="124"/>
      <c r="HC10" s="125"/>
      <c r="HD10" s="124"/>
      <c r="HE10" s="125"/>
      <c r="HF10" s="126"/>
      <c r="HG10" s="126"/>
      <c r="HH10" s="125"/>
      <c r="HI10" s="266"/>
      <c r="HJ10" s="266"/>
      <c r="HK10" s="123"/>
      <c r="HL10" s="124"/>
      <c r="HM10" s="124"/>
      <c r="HN10" s="124"/>
      <c r="HO10" s="125"/>
      <c r="HP10" s="124"/>
      <c r="HQ10" s="125"/>
      <c r="HR10" s="126"/>
      <c r="HS10" s="126"/>
      <c r="HT10" s="125"/>
      <c r="HU10" s="266"/>
      <c r="HV10" s="266"/>
      <c r="HW10" s="123"/>
      <c r="HX10" s="124"/>
      <c r="HY10" s="124"/>
      <c r="HZ10" s="124"/>
      <c r="IA10" s="125"/>
      <c r="IB10" s="124"/>
      <c r="IC10" s="125"/>
      <c r="ID10" s="126"/>
      <c r="IE10" s="126"/>
      <c r="IF10" s="125"/>
      <c r="IG10" s="266"/>
      <c r="IH10" s="266"/>
      <c r="II10" s="123"/>
      <c r="IJ10" s="124"/>
      <c r="IK10" s="124"/>
      <c r="IL10" s="124"/>
      <c r="IM10" s="125"/>
      <c r="IN10" s="124"/>
      <c r="IO10" s="125"/>
      <c r="IP10" s="126"/>
      <c r="IQ10" s="126"/>
      <c r="IR10" s="125"/>
      <c r="IS10" s="266"/>
      <c r="IT10" s="266"/>
    </row>
    <row r="11" spans="1:254" s="122" customFormat="1" ht="14.25" customHeight="1">
      <c r="A11" s="116">
        <f t="shared" si="2"/>
        <v>0</v>
      </c>
      <c r="B11" s="264"/>
      <c r="C11" s="265"/>
      <c r="D11" s="117"/>
      <c r="E11" s="118"/>
      <c r="F11" s="118"/>
      <c r="G11" s="118"/>
      <c r="H11" s="119"/>
      <c r="I11" s="118"/>
      <c r="J11" s="119"/>
      <c r="K11" s="120"/>
      <c r="L11" s="120"/>
      <c r="M11" s="119"/>
      <c r="N11" s="156"/>
      <c r="O11" s="123"/>
      <c r="P11" s="124"/>
      <c r="Q11" s="124"/>
      <c r="R11" s="124"/>
      <c r="S11" s="125"/>
      <c r="T11" s="124"/>
      <c r="U11" s="125"/>
      <c r="V11" s="126"/>
      <c r="W11" s="126"/>
      <c r="X11" s="125"/>
      <c r="Y11" s="266"/>
      <c r="Z11" s="266"/>
      <c r="AA11" s="123"/>
      <c r="AB11" s="124"/>
      <c r="AC11" s="124"/>
      <c r="AD11" s="124"/>
      <c r="AE11" s="125"/>
      <c r="AF11" s="124"/>
      <c r="AG11" s="125"/>
      <c r="AH11" s="126"/>
      <c r="AI11" s="126"/>
      <c r="AJ11" s="125"/>
      <c r="AK11" s="266"/>
      <c r="AL11" s="266"/>
      <c r="AM11" s="123"/>
      <c r="AN11" s="124"/>
      <c r="AO11" s="124"/>
      <c r="AP11" s="124"/>
      <c r="AQ11" s="125"/>
      <c r="AR11" s="124"/>
      <c r="AS11" s="125"/>
      <c r="AT11" s="126"/>
      <c r="AU11" s="126"/>
      <c r="AV11" s="125"/>
      <c r="AW11" s="266"/>
      <c r="AX11" s="266"/>
      <c r="AY11" s="123"/>
      <c r="AZ11" s="124"/>
      <c r="BA11" s="124"/>
      <c r="BB11" s="124"/>
      <c r="BC11" s="125"/>
      <c r="BD11" s="124"/>
      <c r="BE11" s="125"/>
      <c r="BF11" s="126"/>
      <c r="BG11" s="126"/>
      <c r="BH11" s="125"/>
      <c r="BI11" s="266"/>
      <c r="BJ11" s="266"/>
      <c r="BK11" s="123"/>
      <c r="BL11" s="124"/>
      <c r="BM11" s="124"/>
      <c r="BN11" s="124"/>
      <c r="BO11" s="125"/>
      <c r="BP11" s="124"/>
      <c r="BQ11" s="125"/>
      <c r="BR11" s="126"/>
      <c r="BS11" s="126"/>
      <c r="BT11" s="125"/>
      <c r="BU11" s="266"/>
      <c r="BV11" s="266"/>
      <c r="BW11" s="123"/>
      <c r="BX11" s="124"/>
      <c r="BY11" s="124"/>
      <c r="BZ11" s="124"/>
      <c r="CA11" s="125"/>
      <c r="CB11" s="124"/>
      <c r="CC11" s="125"/>
      <c r="CD11" s="126"/>
      <c r="CE11" s="126"/>
      <c r="CF11" s="125"/>
      <c r="CG11" s="266"/>
      <c r="CH11" s="266"/>
      <c r="CI11" s="123"/>
      <c r="CJ11" s="124"/>
      <c r="CK11" s="124"/>
      <c r="CL11" s="124"/>
      <c r="CM11" s="125"/>
      <c r="CN11" s="124"/>
      <c r="CO11" s="125"/>
      <c r="CP11" s="126"/>
      <c r="CQ11" s="126"/>
      <c r="CR11" s="125"/>
      <c r="CS11" s="266"/>
      <c r="CT11" s="266"/>
      <c r="CU11" s="123"/>
      <c r="CV11" s="124"/>
      <c r="CW11" s="124"/>
      <c r="CX11" s="124"/>
      <c r="CY11" s="125"/>
      <c r="CZ11" s="124"/>
      <c r="DA11" s="125"/>
      <c r="DB11" s="126"/>
      <c r="DC11" s="126"/>
      <c r="DD11" s="125"/>
      <c r="DE11" s="266"/>
      <c r="DF11" s="266"/>
      <c r="DG11" s="123"/>
      <c r="DH11" s="124"/>
      <c r="DI11" s="124"/>
      <c r="DJ11" s="124"/>
      <c r="DK11" s="125"/>
      <c r="DL11" s="124"/>
      <c r="DM11" s="125"/>
      <c r="DN11" s="126"/>
      <c r="DO11" s="126"/>
      <c r="DP11" s="125"/>
      <c r="DQ11" s="266"/>
      <c r="DR11" s="266"/>
      <c r="DS11" s="123"/>
      <c r="DT11" s="124"/>
      <c r="DU11" s="124"/>
      <c r="DV11" s="124"/>
      <c r="DW11" s="125"/>
      <c r="DX11" s="124"/>
      <c r="DY11" s="125"/>
      <c r="DZ11" s="126"/>
      <c r="EA11" s="126"/>
      <c r="EB11" s="125"/>
      <c r="EC11" s="266"/>
      <c r="ED11" s="266"/>
      <c r="EE11" s="123"/>
      <c r="EF11" s="124"/>
      <c r="EG11" s="124"/>
      <c r="EH11" s="124"/>
      <c r="EI11" s="125"/>
      <c r="EJ11" s="124"/>
      <c r="EK11" s="125"/>
      <c r="EL11" s="126"/>
      <c r="EM11" s="126"/>
      <c r="EN11" s="125"/>
      <c r="EO11" s="266"/>
      <c r="EP11" s="266"/>
      <c r="EQ11" s="123"/>
      <c r="ER11" s="124"/>
      <c r="ES11" s="124"/>
      <c r="ET11" s="124"/>
      <c r="EU11" s="125"/>
      <c r="EV11" s="124"/>
      <c r="EW11" s="125"/>
      <c r="EX11" s="126"/>
      <c r="EY11" s="126"/>
      <c r="EZ11" s="125"/>
      <c r="FA11" s="266"/>
      <c r="FB11" s="266"/>
      <c r="FC11" s="123"/>
      <c r="FD11" s="124"/>
      <c r="FE11" s="124"/>
      <c r="FF11" s="124"/>
      <c r="FG11" s="125"/>
      <c r="FH11" s="124"/>
      <c r="FI11" s="125"/>
      <c r="FJ11" s="126"/>
      <c r="FK11" s="126"/>
      <c r="FL11" s="125"/>
      <c r="FM11" s="266"/>
      <c r="FN11" s="266"/>
      <c r="FO11" s="123"/>
      <c r="FP11" s="124"/>
      <c r="FQ11" s="124"/>
      <c r="FR11" s="124"/>
      <c r="FS11" s="125"/>
      <c r="FT11" s="124"/>
      <c r="FU11" s="125"/>
      <c r="FV11" s="126"/>
      <c r="FW11" s="126"/>
      <c r="FX11" s="125"/>
      <c r="FY11" s="266"/>
      <c r="FZ11" s="266"/>
      <c r="GA11" s="123"/>
      <c r="GB11" s="124"/>
      <c r="GC11" s="124"/>
      <c r="GD11" s="124"/>
      <c r="GE11" s="125"/>
      <c r="GF11" s="124"/>
      <c r="GG11" s="125"/>
      <c r="GH11" s="126"/>
      <c r="GI11" s="126"/>
      <c r="GJ11" s="125"/>
      <c r="GK11" s="266"/>
      <c r="GL11" s="266"/>
      <c r="GM11" s="123"/>
      <c r="GN11" s="124"/>
      <c r="GO11" s="124"/>
      <c r="GP11" s="124"/>
      <c r="GQ11" s="125"/>
      <c r="GR11" s="124"/>
      <c r="GS11" s="125"/>
      <c r="GT11" s="126"/>
      <c r="GU11" s="126"/>
      <c r="GV11" s="125"/>
      <c r="GW11" s="266"/>
      <c r="GX11" s="266"/>
      <c r="GY11" s="123"/>
      <c r="GZ11" s="124"/>
      <c r="HA11" s="124"/>
      <c r="HB11" s="124"/>
      <c r="HC11" s="125"/>
      <c r="HD11" s="124"/>
      <c r="HE11" s="125"/>
      <c r="HF11" s="126"/>
      <c r="HG11" s="126"/>
      <c r="HH11" s="125"/>
      <c r="HI11" s="266"/>
      <c r="HJ11" s="266"/>
      <c r="HK11" s="123"/>
      <c r="HL11" s="124"/>
      <c r="HM11" s="124"/>
      <c r="HN11" s="124"/>
      <c r="HO11" s="125"/>
      <c r="HP11" s="124"/>
      <c r="HQ11" s="125"/>
      <c r="HR11" s="126"/>
      <c r="HS11" s="126"/>
      <c r="HT11" s="125"/>
      <c r="HU11" s="266"/>
      <c r="HV11" s="266"/>
      <c r="HW11" s="123"/>
      <c r="HX11" s="124"/>
      <c r="HY11" s="124"/>
      <c r="HZ11" s="124"/>
      <c r="IA11" s="125"/>
      <c r="IB11" s="124"/>
      <c r="IC11" s="125"/>
      <c r="ID11" s="126"/>
      <c r="IE11" s="126"/>
      <c r="IF11" s="125"/>
      <c r="IG11" s="266"/>
      <c r="IH11" s="266"/>
      <c r="II11" s="123"/>
      <c r="IJ11" s="124"/>
      <c r="IK11" s="124"/>
      <c r="IL11" s="124"/>
      <c r="IM11" s="125"/>
      <c r="IN11" s="124"/>
      <c r="IO11" s="125"/>
      <c r="IP11" s="126"/>
      <c r="IQ11" s="126"/>
      <c r="IR11" s="125"/>
      <c r="IS11" s="266"/>
      <c r="IT11" s="266"/>
    </row>
    <row r="12" spans="1:254" s="122" customFormat="1" ht="14.25" customHeight="1">
      <c r="A12" s="116">
        <f t="shared" si="2"/>
        <v>0</v>
      </c>
      <c r="B12" s="264"/>
      <c r="C12" s="265"/>
      <c r="D12" s="117"/>
      <c r="E12" s="118"/>
      <c r="F12" s="118"/>
      <c r="G12" s="118"/>
      <c r="H12" s="119"/>
      <c r="I12" s="118"/>
      <c r="J12" s="119"/>
      <c r="K12" s="120"/>
      <c r="L12" s="120"/>
      <c r="M12" s="119"/>
      <c r="N12" s="156"/>
      <c r="O12" s="123"/>
      <c r="P12" s="124"/>
      <c r="Q12" s="124"/>
      <c r="R12" s="124"/>
      <c r="S12" s="125"/>
      <c r="T12" s="124"/>
      <c r="U12" s="125"/>
      <c r="V12" s="126"/>
      <c r="W12" s="126"/>
      <c r="X12" s="125"/>
      <c r="Y12" s="266"/>
      <c r="Z12" s="266"/>
      <c r="AA12" s="123"/>
      <c r="AB12" s="124"/>
      <c r="AC12" s="124"/>
      <c r="AD12" s="124"/>
      <c r="AE12" s="125"/>
      <c r="AF12" s="124"/>
      <c r="AG12" s="125"/>
      <c r="AH12" s="126"/>
      <c r="AI12" s="126"/>
      <c r="AJ12" s="125"/>
      <c r="AK12" s="266"/>
      <c r="AL12" s="266"/>
      <c r="AM12" s="123"/>
      <c r="AN12" s="124"/>
      <c r="AO12" s="124"/>
      <c r="AP12" s="124"/>
      <c r="AQ12" s="125"/>
      <c r="AR12" s="124"/>
      <c r="AS12" s="125"/>
      <c r="AT12" s="126"/>
      <c r="AU12" s="126"/>
      <c r="AV12" s="125"/>
      <c r="AW12" s="266"/>
      <c r="AX12" s="266"/>
      <c r="AY12" s="123"/>
      <c r="AZ12" s="124"/>
      <c r="BA12" s="124"/>
      <c r="BB12" s="124"/>
      <c r="BC12" s="125"/>
      <c r="BD12" s="124"/>
      <c r="BE12" s="125"/>
      <c r="BF12" s="126"/>
      <c r="BG12" s="126"/>
      <c r="BH12" s="125"/>
      <c r="BI12" s="266"/>
      <c r="BJ12" s="266"/>
      <c r="BK12" s="123"/>
      <c r="BL12" s="124"/>
      <c r="BM12" s="124"/>
      <c r="BN12" s="124"/>
      <c r="BO12" s="125"/>
      <c r="BP12" s="124"/>
      <c r="BQ12" s="125"/>
      <c r="BR12" s="126"/>
      <c r="BS12" s="126"/>
      <c r="BT12" s="125"/>
      <c r="BU12" s="266"/>
      <c r="BV12" s="266"/>
      <c r="BW12" s="123"/>
      <c r="BX12" s="124"/>
      <c r="BY12" s="124"/>
      <c r="BZ12" s="124"/>
      <c r="CA12" s="125"/>
      <c r="CB12" s="124"/>
      <c r="CC12" s="125"/>
      <c r="CD12" s="126"/>
      <c r="CE12" s="126"/>
      <c r="CF12" s="125"/>
      <c r="CG12" s="266"/>
      <c r="CH12" s="266"/>
      <c r="CI12" s="123"/>
      <c r="CJ12" s="124"/>
      <c r="CK12" s="124"/>
      <c r="CL12" s="124"/>
      <c r="CM12" s="125"/>
      <c r="CN12" s="124"/>
      <c r="CO12" s="125"/>
      <c r="CP12" s="126"/>
      <c r="CQ12" s="126"/>
      <c r="CR12" s="125"/>
      <c r="CS12" s="266"/>
      <c r="CT12" s="266"/>
      <c r="CU12" s="123"/>
      <c r="CV12" s="124"/>
      <c r="CW12" s="124"/>
      <c r="CX12" s="124"/>
      <c r="CY12" s="125"/>
      <c r="CZ12" s="124"/>
      <c r="DA12" s="125"/>
      <c r="DB12" s="126"/>
      <c r="DC12" s="126"/>
      <c r="DD12" s="125"/>
      <c r="DE12" s="266"/>
      <c r="DF12" s="266"/>
      <c r="DG12" s="123"/>
      <c r="DH12" s="124"/>
      <c r="DI12" s="124"/>
      <c r="DJ12" s="124"/>
      <c r="DK12" s="125"/>
      <c r="DL12" s="124"/>
      <c r="DM12" s="125"/>
      <c r="DN12" s="126"/>
      <c r="DO12" s="126"/>
      <c r="DP12" s="125"/>
      <c r="DQ12" s="266"/>
      <c r="DR12" s="266"/>
      <c r="DS12" s="123"/>
      <c r="DT12" s="124"/>
      <c r="DU12" s="124"/>
      <c r="DV12" s="124"/>
      <c r="DW12" s="125"/>
      <c r="DX12" s="124"/>
      <c r="DY12" s="125"/>
      <c r="DZ12" s="126"/>
      <c r="EA12" s="126"/>
      <c r="EB12" s="125"/>
      <c r="EC12" s="266"/>
      <c r="ED12" s="266"/>
      <c r="EE12" s="123"/>
      <c r="EF12" s="124"/>
      <c r="EG12" s="124"/>
      <c r="EH12" s="124"/>
      <c r="EI12" s="125"/>
      <c r="EJ12" s="124"/>
      <c r="EK12" s="125"/>
      <c r="EL12" s="126"/>
      <c r="EM12" s="126"/>
      <c r="EN12" s="125"/>
      <c r="EO12" s="266"/>
      <c r="EP12" s="266"/>
      <c r="EQ12" s="123"/>
      <c r="ER12" s="124"/>
      <c r="ES12" s="124"/>
      <c r="ET12" s="124"/>
      <c r="EU12" s="125"/>
      <c r="EV12" s="124"/>
      <c r="EW12" s="125"/>
      <c r="EX12" s="126"/>
      <c r="EY12" s="126"/>
      <c r="EZ12" s="125"/>
      <c r="FA12" s="266"/>
      <c r="FB12" s="266"/>
      <c r="FC12" s="123"/>
      <c r="FD12" s="124"/>
      <c r="FE12" s="124"/>
      <c r="FF12" s="124"/>
      <c r="FG12" s="125"/>
      <c r="FH12" s="124"/>
      <c r="FI12" s="125"/>
      <c r="FJ12" s="126"/>
      <c r="FK12" s="126"/>
      <c r="FL12" s="125"/>
      <c r="FM12" s="266"/>
      <c r="FN12" s="266"/>
      <c r="FO12" s="123"/>
      <c r="FP12" s="124"/>
      <c r="FQ12" s="124"/>
      <c r="FR12" s="124"/>
      <c r="FS12" s="125"/>
      <c r="FT12" s="124"/>
      <c r="FU12" s="125"/>
      <c r="FV12" s="126"/>
      <c r="FW12" s="126"/>
      <c r="FX12" s="125"/>
      <c r="FY12" s="266"/>
      <c r="FZ12" s="266"/>
      <c r="GA12" s="123"/>
      <c r="GB12" s="124"/>
      <c r="GC12" s="124"/>
      <c r="GD12" s="124"/>
      <c r="GE12" s="125"/>
      <c r="GF12" s="124"/>
      <c r="GG12" s="125"/>
      <c r="GH12" s="126"/>
      <c r="GI12" s="126"/>
      <c r="GJ12" s="125"/>
      <c r="GK12" s="266"/>
      <c r="GL12" s="266"/>
      <c r="GM12" s="123"/>
      <c r="GN12" s="124"/>
      <c r="GO12" s="124"/>
      <c r="GP12" s="124"/>
      <c r="GQ12" s="125"/>
      <c r="GR12" s="124"/>
      <c r="GS12" s="125"/>
      <c r="GT12" s="126"/>
      <c r="GU12" s="126"/>
      <c r="GV12" s="125"/>
      <c r="GW12" s="266"/>
      <c r="GX12" s="266"/>
      <c r="GY12" s="123"/>
      <c r="GZ12" s="124"/>
      <c r="HA12" s="124"/>
      <c r="HB12" s="124"/>
      <c r="HC12" s="125"/>
      <c r="HD12" s="124"/>
      <c r="HE12" s="125"/>
      <c r="HF12" s="126"/>
      <c r="HG12" s="126"/>
      <c r="HH12" s="125"/>
      <c r="HI12" s="266"/>
      <c r="HJ12" s="266"/>
      <c r="HK12" s="123"/>
      <c r="HL12" s="124"/>
      <c r="HM12" s="124"/>
      <c r="HN12" s="124"/>
      <c r="HO12" s="125"/>
      <c r="HP12" s="124"/>
      <c r="HQ12" s="125"/>
      <c r="HR12" s="126"/>
      <c r="HS12" s="126"/>
      <c r="HT12" s="125"/>
      <c r="HU12" s="266"/>
      <c r="HV12" s="266"/>
      <c r="HW12" s="123"/>
      <c r="HX12" s="124"/>
      <c r="HY12" s="124"/>
      <c r="HZ12" s="124"/>
      <c r="IA12" s="125"/>
      <c r="IB12" s="124"/>
      <c r="IC12" s="125"/>
      <c r="ID12" s="126"/>
      <c r="IE12" s="126"/>
      <c r="IF12" s="125"/>
      <c r="IG12" s="266"/>
      <c r="IH12" s="266"/>
      <c r="II12" s="123"/>
      <c r="IJ12" s="124"/>
      <c r="IK12" s="124"/>
      <c r="IL12" s="124"/>
      <c r="IM12" s="125"/>
      <c r="IN12" s="124"/>
      <c r="IO12" s="125"/>
      <c r="IP12" s="126"/>
      <c r="IQ12" s="126"/>
      <c r="IR12" s="125"/>
      <c r="IS12" s="266"/>
      <c r="IT12" s="266"/>
    </row>
    <row r="13" spans="1:254" s="122" customFormat="1" ht="14.25" customHeight="1">
      <c r="A13" s="116">
        <f t="shared" si="2"/>
        <v>0</v>
      </c>
      <c r="B13" s="264"/>
      <c r="C13" s="265"/>
      <c r="D13" s="117"/>
      <c r="E13" s="118"/>
      <c r="F13" s="118"/>
      <c r="G13" s="118"/>
      <c r="H13" s="119"/>
      <c r="I13" s="118"/>
      <c r="J13" s="119"/>
      <c r="K13" s="120"/>
      <c r="L13" s="120"/>
      <c r="M13" s="119"/>
      <c r="N13" s="156"/>
      <c r="O13" s="123"/>
      <c r="P13" s="124"/>
      <c r="Q13" s="124"/>
      <c r="R13" s="124"/>
      <c r="S13" s="125"/>
      <c r="T13" s="124"/>
      <c r="U13" s="125"/>
      <c r="V13" s="126"/>
      <c r="W13" s="126"/>
      <c r="X13" s="125"/>
      <c r="Y13" s="266"/>
      <c r="Z13" s="266"/>
      <c r="AA13" s="123"/>
      <c r="AB13" s="124"/>
      <c r="AC13" s="124"/>
      <c r="AD13" s="124"/>
      <c r="AE13" s="125"/>
      <c r="AF13" s="124"/>
      <c r="AG13" s="125"/>
      <c r="AH13" s="126"/>
      <c r="AI13" s="126"/>
      <c r="AJ13" s="125"/>
      <c r="AK13" s="266"/>
      <c r="AL13" s="266"/>
      <c r="AM13" s="123"/>
      <c r="AN13" s="124"/>
      <c r="AO13" s="124"/>
      <c r="AP13" s="124"/>
      <c r="AQ13" s="125"/>
      <c r="AR13" s="124"/>
      <c r="AS13" s="125"/>
      <c r="AT13" s="126"/>
      <c r="AU13" s="126"/>
      <c r="AV13" s="125"/>
      <c r="AW13" s="266"/>
      <c r="AX13" s="266"/>
      <c r="AY13" s="123"/>
      <c r="AZ13" s="124"/>
      <c r="BA13" s="124"/>
      <c r="BB13" s="124"/>
      <c r="BC13" s="125"/>
      <c r="BD13" s="124"/>
      <c r="BE13" s="125"/>
      <c r="BF13" s="126"/>
      <c r="BG13" s="126"/>
      <c r="BH13" s="125"/>
      <c r="BI13" s="266"/>
      <c r="BJ13" s="266"/>
      <c r="BK13" s="123"/>
      <c r="BL13" s="124"/>
      <c r="BM13" s="124"/>
      <c r="BN13" s="124"/>
      <c r="BO13" s="125"/>
      <c r="BP13" s="124"/>
      <c r="BQ13" s="125"/>
      <c r="BR13" s="126"/>
      <c r="BS13" s="126"/>
      <c r="BT13" s="125"/>
      <c r="BU13" s="266"/>
      <c r="BV13" s="266"/>
      <c r="BW13" s="123"/>
      <c r="BX13" s="124"/>
      <c r="BY13" s="124"/>
      <c r="BZ13" s="124"/>
      <c r="CA13" s="125"/>
      <c r="CB13" s="124"/>
      <c r="CC13" s="125"/>
      <c r="CD13" s="126"/>
      <c r="CE13" s="126"/>
      <c r="CF13" s="125"/>
      <c r="CG13" s="266"/>
      <c r="CH13" s="266"/>
      <c r="CI13" s="123"/>
      <c r="CJ13" s="124"/>
      <c r="CK13" s="124"/>
      <c r="CL13" s="124"/>
      <c r="CM13" s="125"/>
      <c r="CN13" s="124"/>
      <c r="CO13" s="125"/>
      <c r="CP13" s="126"/>
      <c r="CQ13" s="126"/>
      <c r="CR13" s="125"/>
      <c r="CS13" s="266"/>
      <c r="CT13" s="266"/>
      <c r="CU13" s="123"/>
      <c r="CV13" s="124"/>
      <c r="CW13" s="124"/>
      <c r="CX13" s="124"/>
      <c r="CY13" s="125"/>
      <c r="CZ13" s="124"/>
      <c r="DA13" s="125"/>
      <c r="DB13" s="126"/>
      <c r="DC13" s="126"/>
      <c r="DD13" s="125"/>
      <c r="DE13" s="266"/>
      <c r="DF13" s="266"/>
      <c r="DG13" s="123"/>
      <c r="DH13" s="124"/>
      <c r="DI13" s="124"/>
      <c r="DJ13" s="124"/>
      <c r="DK13" s="125"/>
      <c r="DL13" s="124"/>
      <c r="DM13" s="125"/>
      <c r="DN13" s="126"/>
      <c r="DO13" s="126"/>
      <c r="DP13" s="125"/>
      <c r="DQ13" s="266"/>
      <c r="DR13" s="266"/>
      <c r="DS13" s="123"/>
      <c r="DT13" s="124"/>
      <c r="DU13" s="124"/>
      <c r="DV13" s="124"/>
      <c r="DW13" s="125"/>
      <c r="DX13" s="124"/>
      <c r="DY13" s="125"/>
      <c r="DZ13" s="126"/>
      <c r="EA13" s="126"/>
      <c r="EB13" s="125"/>
      <c r="EC13" s="266"/>
      <c r="ED13" s="266"/>
      <c r="EE13" s="123"/>
      <c r="EF13" s="124"/>
      <c r="EG13" s="124"/>
      <c r="EH13" s="124"/>
      <c r="EI13" s="125"/>
      <c r="EJ13" s="124"/>
      <c r="EK13" s="125"/>
      <c r="EL13" s="126"/>
      <c r="EM13" s="126"/>
      <c r="EN13" s="125"/>
      <c r="EO13" s="266"/>
      <c r="EP13" s="266"/>
      <c r="EQ13" s="123"/>
      <c r="ER13" s="124"/>
      <c r="ES13" s="124"/>
      <c r="ET13" s="124"/>
      <c r="EU13" s="125"/>
      <c r="EV13" s="124"/>
      <c r="EW13" s="125"/>
      <c r="EX13" s="126"/>
      <c r="EY13" s="126"/>
      <c r="EZ13" s="125"/>
      <c r="FA13" s="266"/>
      <c r="FB13" s="266"/>
      <c r="FC13" s="123"/>
      <c r="FD13" s="124"/>
      <c r="FE13" s="124"/>
      <c r="FF13" s="124"/>
      <c r="FG13" s="125"/>
      <c r="FH13" s="124"/>
      <c r="FI13" s="125"/>
      <c r="FJ13" s="126"/>
      <c r="FK13" s="126"/>
      <c r="FL13" s="125"/>
      <c r="FM13" s="266"/>
      <c r="FN13" s="266"/>
      <c r="FO13" s="123"/>
      <c r="FP13" s="124"/>
      <c r="FQ13" s="124"/>
      <c r="FR13" s="124"/>
      <c r="FS13" s="125"/>
      <c r="FT13" s="124"/>
      <c r="FU13" s="125"/>
      <c r="FV13" s="126"/>
      <c r="FW13" s="126"/>
      <c r="FX13" s="125"/>
      <c r="FY13" s="266"/>
      <c r="FZ13" s="266"/>
      <c r="GA13" s="123"/>
      <c r="GB13" s="124"/>
      <c r="GC13" s="124"/>
      <c r="GD13" s="124"/>
      <c r="GE13" s="125"/>
      <c r="GF13" s="124"/>
      <c r="GG13" s="125"/>
      <c r="GH13" s="126"/>
      <c r="GI13" s="126"/>
      <c r="GJ13" s="125"/>
      <c r="GK13" s="266"/>
      <c r="GL13" s="266"/>
      <c r="GM13" s="123"/>
      <c r="GN13" s="124"/>
      <c r="GO13" s="124"/>
      <c r="GP13" s="124"/>
      <c r="GQ13" s="125"/>
      <c r="GR13" s="124"/>
      <c r="GS13" s="125"/>
      <c r="GT13" s="126"/>
      <c r="GU13" s="126"/>
      <c r="GV13" s="125"/>
      <c r="GW13" s="266"/>
      <c r="GX13" s="266"/>
      <c r="GY13" s="123"/>
      <c r="GZ13" s="124"/>
      <c r="HA13" s="124"/>
      <c r="HB13" s="124"/>
      <c r="HC13" s="125"/>
      <c r="HD13" s="124"/>
      <c r="HE13" s="125"/>
      <c r="HF13" s="126"/>
      <c r="HG13" s="126"/>
      <c r="HH13" s="125"/>
      <c r="HI13" s="266"/>
      <c r="HJ13" s="266"/>
      <c r="HK13" s="123"/>
      <c r="HL13" s="124"/>
      <c r="HM13" s="124"/>
      <c r="HN13" s="124"/>
      <c r="HO13" s="125"/>
      <c r="HP13" s="124"/>
      <c r="HQ13" s="125"/>
      <c r="HR13" s="126"/>
      <c r="HS13" s="126"/>
      <c r="HT13" s="125"/>
      <c r="HU13" s="266"/>
      <c r="HV13" s="266"/>
      <c r="HW13" s="123"/>
      <c r="HX13" s="124"/>
      <c r="HY13" s="124"/>
      <c r="HZ13" s="124"/>
      <c r="IA13" s="125"/>
      <c r="IB13" s="124"/>
      <c r="IC13" s="125"/>
      <c r="ID13" s="126"/>
      <c r="IE13" s="126"/>
      <c r="IF13" s="125"/>
      <c r="IG13" s="266"/>
      <c r="IH13" s="266"/>
      <c r="II13" s="123"/>
      <c r="IJ13" s="124"/>
      <c r="IK13" s="124"/>
      <c r="IL13" s="124"/>
      <c r="IM13" s="125"/>
      <c r="IN13" s="124"/>
      <c r="IO13" s="125"/>
      <c r="IP13" s="126"/>
      <c r="IQ13" s="126"/>
      <c r="IR13" s="125"/>
      <c r="IS13" s="266"/>
      <c r="IT13" s="266"/>
    </row>
    <row r="14" spans="1:254" s="122" customFormat="1" ht="14.25" customHeight="1">
      <c r="A14" s="116">
        <f t="shared" si="2"/>
        <v>0</v>
      </c>
      <c r="B14" s="264"/>
      <c r="C14" s="265"/>
      <c r="D14" s="117"/>
      <c r="E14" s="118"/>
      <c r="F14" s="118"/>
      <c r="G14" s="118"/>
      <c r="H14" s="119"/>
      <c r="I14" s="118"/>
      <c r="J14" s="119"/>
      <c r="K14" s="120"/>
      <c r="L14" s="120"/>
      <c r="M14" s="119"/>
      <c r="N14" s="156"/>
      <c r="O14" s="123"/>
      <c r="P14" s="124"/>
      <c r="Q14" s="124"/>
      <c r="R14" s="124"/>
      <c r="S14" s="125"/>
      <c r="T14" s="124"/>
      <c r="U14" s="125"/>
      <c r="V14" s="126"/>
      <c r="W14" s="126"/>
      <c r="X14" s="125"/>
      <c r="Y14" s="266"/>
      <c r="Z14" s="266"/>
      <c r="AA14" s="123"/>
      <c r="AB14" s="124"/>
      <c r="AC14" s="124"/>
      <c r="AD14" s="124"/>
      <c r="AE14" s="125"/>
      <c r="AF14" s="124"/>
      <c r="AG14" s="125"/>
      <c r="AH14" s="126"/>
      <c r="AI14" s="126"/>
      <c r="AJ14" s="125"/>
      <c r="AK14" s="266"/>
      <c r="AL14" s="266"/>
      <c r="AM14" s="123"/>
      <c r="AN14" s="124"/>
      <c r="AO14" s="124"/>
      <c r="AP14" s="124"/>
      <c r="AQ14" s="125"/>
      <c r="AR14" s="124"/>
      <c r="AS14" s="125"/>
      <c r="AT14" s="126"/>
      <c r="AU14" s="126"/>
      <c r="AV14" s="125"/>
      <c r="AW14" s="266"/>
      <c r="AX14" s="266"/>
      <c r="AY14" s="123"/>
      <c r="AZ14" s="124"/>
      <c r="BA14" s="124"/>
      <c r="BB14" s="124"/>
      <c r="BC14" s="125"/>
      <c r="BD14" s="124"/>
      <c r="BE14" s="125"/>
      <c r="BF14" s="126"/>
      <c r="BG14" s="126"/>
      <c r="BH14" s="125"/>
      <c r="BI14" s="266"/>
      <c r="BJ14" s="266"/>
      <c r="BK14" s="123"/>
      <c r="BL14" s="124"/>
      <c r="BM14" s="124"/>
      <c r="BN14" s="124"/>
      <c r="BO14" s="125"/>
      <c r="BP14" s="124"/>
      <c r="BQ14" s="125"/>
      <c r="BR14" s="126"/>
      <c r="BS14" s="126"/>
      <c r="BT14" s="125"/>
      <c r="BU14" s="266"/>
      <c r="BV14" s="266"/>
      <c r="BW14" s="123"/>
      <c r="BX14" s="124"/>
      <c r="BY14" s="124"/>
      <c r="BZ14" s="124"/>
      <c r="CA14" s="125"/>
      <c r="CB14" s="124"/>
      <c r="CC14" s="125"/>
      <c r="CD14" s="126"/>
      <c r="CE14" s="126"/>
      <c r="CF14" s="125"/>
      <c r="CG14" s="266"/>
      <c r="CH14" s="266"/>
      <c r="CI14" s="123"/>
      <c r="CJ14" s="124"/>
      <c r="CK14" s="124"/>
      <c r="CL14" s="124"/>
      <c r="CM14" s="125"/>
      <c r="CN14" s="124"/>
      <c r="CO14" s="125"/>
      <c r="CP14" s="126"/>
      <c r="CQ14" s="126"/>
      <c r="CR14" s="125"/>
      <c r="CS14" s="266"/>
      <c r="CT14" s="266"/>
      <c r="CU14" s="123"/>
      <c r="CV14" s="124"/>
      <c r="CW14" s="124"/>
      <c r="CX14" s="124"/>
      <c r="CY14" s="125"/>
      <c r="CZ14" s="124"/>
      <c r="DA14" s="125"/>
      <c r="DB14" s="126"/>
      <c r="DC14" s="126"/>
      <c r="DD14" s="125"/>
      <c r="DE14" s="266"/>
      <c r="DF14" s="266"/>
      <c r="DG14" s="123"/>
      <c r="DH14" s="124"/>
      <c r="DI14" s="124"/>
      <c r="DJ14" s="124"/>
      <c r="DK14" s="125"/>
      <c r="DL14" s="124"/>
      <c r="DM14" s="125"/>
      <c r="DN14" s="126"/>
      <c r="DO14" s="126"/>
      <c r="DP14" s="125"/>
      <c r="DQ14" s="266"/>
      <c r="DR14" s="266"/>
      <c r="DS14" s="123"/>
      <c r="DT14" s="124"/>
      <c r="DU14" s="124"/>
      <c r="DV14" s="124"/>
      <c r="DW14" s="125"/>
      <c r="DX14" s="124"/>
      <c r="DY14" s="125"/>
      <c r="DZ14" s="126"/>
      <c r="EA14" s="126"/>
      <c r="EB14" s="125"/>
      <c r="EC14" s="266"/>
      <c r="ED14" s="266"/>
      <c r="EE14" s="123"/>
      <c r="EF14" s="124"/>
      <c r="EG14" s="124"/>
      <c r="EH14" s="124"/>
      <c r="EI14" s="125"/>
      <c r="EJ14" s="124"/>
      <c r="EK14" s="125"/>
      <c r="EL14" s="126"/>
      <c r="EM14" s="126"/>
      <c r="EN14" s="125"/>
      <c r="EO14" s="266"/>
      <c r="EP14" s="266"/>
      <c r="EQ14" s="123"/>
      <c r="ER14" s="124"/>
      <c r="ES14" s="124"/>
      <c r="ET14" s="124"/>
      <c r="EU14" s="125"/>
      <c r="EV14" s="124"/>
      <c r="EW14" s="125"/>
      <c r="EX14" s="126"/>
      <c r="EY14" s="126"/>
      <c r="EZ14" s="125"/>
      <c r="FA14" s="266"/>
      <c r="FB14" s="266"/>
      <c r="FC14" s="123"/>
      <c r="FD14" s="124"/>
      <c r="FE14" s="124"/>
      <c r="FF14" s="124"/>
      <c r="FG14" s="125"/>
      <c r="FH14" s="124"/>
      <c r="FI14" s="125"/>
      <c r="FJ14" s="126"/>
      <c r="FK14" s="126"/>
      <c r="FL14" s="125"/>
      <c r="FM14" s="266"/>
      <c r="FN14" s="266"/>
      <c r="FO14" s="123"/>
      <c r="FP14" s="124"/>
      <c r="FQ14" s="124"/>
      <c r="FR14" s="124"/>
      <c r="FS14" s="125"/>
      <c r="FT14" s="124"/>
      <c r="FU14" s="125"/>
      <c r="FV14" s="126"/>
      <c r="FW14" s="126"/>
      <c r="FX14" s="125"/>
      <c r="FY14" s="266"/>
      <c r="FZ14" s="266"/>
      <c r="GA14" s="123"/>
      <c r="GB14" s="124"/>
      <c r="GC14" s="124"/>
      <c r="GD14" s="124"/>
      <c r="GE14" s="125"/>
      <c r="GF14" s="124"/>
      <c r="GG14" s="125"/>
      <c r="GH14" s="126"/>
      <c r="GI14" s="126"/>
      <c r="GJ14" s="125"/>
      <c r="GK14" s="266"/>
      <c r="GL14" s="266"/>
      <c r="GM14" s="123"/>
      <c r="GN14" s="124"/>
      <c r="GO14" s="124"/>
      <c r="GP14" s="124"/>
      <c r="GQ14" s="125"/>
      <c r="GR14" s="124"/>
      <c r="GS14" s="125"/>
      <c r="GT14" s="126"/>
      <c r="GU14" s="126"/>
      <c r="GV14" s="125"/>
      <c r="GW14" s="266"/>
      <c r="GX14" s="266"/>
      <c r="GY14" s="123"/>
      <c r="GZ14" s="124"/>
      <c r="HA14" s="124"/>
      <c r="HB14" s="124"/>
      <c r="HC14" s="125"/>
      <c r="HD14" s="124"/>
      <c r="HE14" s="125"/>
      <c r="HF14" s="126"/>
      <c r="HG14" s="126"/>
      <c r="HH14" s="125"/>
      <c r="HI14" s="266"/>
      <c r="HJ14" s="266"/>
      <c r="HK14" s="123"/>
      <c r="HL14" s="124"/>
      <c r="HM14" s="124"/>
      <c r="HN14" s="124"/>
      <c r="HO14" s="125"/>
      <c r="HP14" s="124"/>
      <c r="HQ14" s="125"/>
      <c r="HR14" s="126"/>
      <c r="HS14" s="126"/>
      <c r="HT14" s="125"/>
      <c r="HU14" s="266"/>
      <c r="HV14" s="266"/>
      <c r="HW14" s="123"/>
      <c r="HX14" s="124"/>
      <c r="HY14" s="124"/>
      <c r="HZ14" s="124"/>
      <c r="IA14" s="125"/>
      <c r="IB14" s="124"/>
      <c r="IC14" s="125"/>
      <c r="ID14" s="126"/>
      <c r="IE14" s="126"/>
      <c r="IF14" s="125"/>
      <c r="IG14" s="266"/>
      <c r="IH14" s="266"/>
      <c r="II14" s="123"/>
      <c r="IJ14" s="124"/>
      <c r="IK14" s="124"/>
      <c r="IL14" s="124"/>
      <c r="IM14" s="125"/>
      <c r="IN14" s="124"/>
      <c r="IO14" s="125"/>
      <c r="IP14" s="126"/>
      <c r="IQ14" s="126"/>
      <c r="IR14" s="125"/>
      <c r="IS14" s="266"/>
      <c r="IT14" s="266"/>
    </row>
    <row r="15" spans="1:254" s="122" customFormat="1" ht="14.25" customHeight="1">
      <c r="A15" s="116">
        <f t="shared" si="2"/>
        <v>0</v>
      </c>
      <c r="B15" s="264"/>
      <c r="C15" s="265"/>
      <c r="D15" s="117"/>
      <c r="E15" s="118"/>
      <c r="F15" s="118"/>
      <c r="G15" s="118"/>
      <c r="H15" s="119"/>
      <c r="I15" s="118"/>
      <c r="J15" s="119"/>
      <c r="K15" s="120"/>
      <c r="L15" s="120"/>
      <c r="M15" s="119"/>
      <c r="N15" s="156"/>
      <c r="O15" s="123"/>
      <c r="P15" s="124"/>
      <c r="Q15" s="124"/>
      <c r="R15" s="124"/>
      <c r="S15" s="125"/>
      <c r="T15" s="124"/>
      <c r="U15" s="125"/>
      <c r="V15" s="126"/>
      <c r="W15" s="126"/>
      <c r="X15" s="125"/>
      <c r="Y15" s="266"/>
      <c r="Z15" s="266"/>
      <c r="AA15" s="123"/>
      <c r="AB15" s="124"/>
      <c r="AC15" s="124"/>
      <c r="AD15" s="124"/>
      <c r="AE15" s="125"/>
      <c r="AF15" s="124"/>
      <c r="AG15" s="125"/>
      <c r="AH15" s="126"/>
      <c r="AI15" s="126"/>
      <c r="AJ15" s="125"/>
      <c r="AK15" s="266"/>
      <c r="AL15" s="266"/>
      <c r="AM15" s="123"/>
      <c r="AN15" s="124"/>
      <c r="AO15" s="124"/>
      <c r="AP15" s="124"/>
      <c r="AQ15" s="125"/>
      <c r="AR15" s="124"/>
      <c r="AS15" s="125"/>
      <c r="AT15" s="126"/>
      <c r="AU15" s="126"/>
      <c r="AV15" s="125"/>
      <c r="AW15" s="266"/>
      <c r="AX15" s="266"/>
      <c r="AY15" s="123"/>
      <c r="AZ15" s="124"/>
      <c r="BA15" s="124"/>
      <c r="BB15" s="124"/>
      <c r="BC15" s="125"/>
      <c r="BD15" s="124"/>
      <c r="BE15" s="125"/>
      <c r="BF15" s="126"/>
      <c r="BG15" s="126"/>
      <c r="BH15" s="125"/>
      <c r="BI15" s="266"/>
      <c r="BJ15" s="266"/>
      <c r="BK15" s="123"/>
      <c r="BL15" s="124"/>
      <c r="BM15" s="124"/>
      <c r="BN15" s="124"/>
      <c r="BO15" s="125"/>
      <c r="BP15" s="124"/>
      <c r="BQ15" s="125"/>
      <c r="BR15" s="126"/>
      <c r="BS15" s="126"/>
      <c r="BT15" s="125"/>
      <c r="BU15" s="266"/>
      <c r="BV15" s="266"/>
      <c r="BW15" s="123"/>
      <c r="BX15" s="124"/>
      <c r="BY15" s="124"/>
      <c r="BZ15" s="124"/>
      <c r="CA15" s="125"/>
      <c r="CB15" s="124"/>
      <c r="CC15" s="125"/>
      <c r="CD15" s="126"/>
      <c r="CE15" s="126"/>
      <c r="CF15" s="125"/>
      <c r="CG15" s="266"/>
      <c r="CH15" s="266"/>
      <c r="CI15" s="123"/>
      <c r="CJ15" s="124"/>
      <c r="CK15" s="124"/>
      <c r="CL15" s="124"/>
      <c r="CM15" s="125"/>
      <c r="CN15" s="124"/>
      <c r="CO15" s="125"/>
      <c r="CP15" s="126"/>
      <c r="CQ15" s="126"/>
      <c r="CR15" s="125"/>
      <c r="CS15" s="266"/>
      <c r="CT15" s="266"/>
      <c r="CU15" s="123"/>
      <c r="CV15" s="124"/>
      <c r="CW15" s="124"/>
      <c r="CX15" s="124"/>
      <c r="CY15" s="125"/>
      <c r="CZ15" s="124"/>
      <c r="DA15" s="125"/>
      <c r="DB15" s="126"/>
      <c r="DC15" s="126"/>
      <c r="DD15" s="125"/>
      <c r="DE15" s="266"/>
      <c r="DF15" s="266"/>
      <c r="DG15" s="123"/>
      <c r="DH15" s="124"/>
      <c r="DI15" s="124"/>
      <c r="DJ15" s="124"/>
      <c r="DK15" s="125"/>
      <c r="DL15" s="124"/>
      <c r="DM15" s="125"/>
      <c r="DN15" s="126"/>
      <c r="DO15" s="126"/>
      <c r="DP15" s="125"/>
      <c r="DQ15" s="266"/>
      <c r="DR15" s="266"/>
      <c r="DS15" s="123"/>
      <c r="DT15" s="124"/>
      <c r="DU15" s="124"/>
      <c r="DV15" s="124"/>
      <c r="DW15" s="125"/>
      <c r="DX15" s="124"/>
      <c r="DY15" s="125"/>
      <c r="DZ15" s="126"/>
      <c r="EA15" s="126"/>
      <c r="EB15" s="125"/>
      <c r="EC15" s="266"/>
      <c r="ED15" s="266"/>
      <c r="EE15" s="123"/>
      <c r="EF15" s="124"/>
      <c r="EG15" s="124"/>
      <c r="EH15" s="124"/>
      <c r="EI15" s="125"/>
      <c r="EJ15" s="124"/>
      <c r="EK15" s="125"/>
      <c r="EL15" s="126"/>
      <c r="EM15" s="126"/>
      <c r="EN15" s="125"/>
      <c r="EO15" s="266"/>
      <c r="EP15" s="266"/>
      <c r="EQ15" s="123"/>
      <c r="ER15" s="124"/>
      <c r="ES15" s="124"/>
      <c r="ET15" s="124"/>
      <c r="EU15" s="125"/>
      <c r="EV15" s="124"/>
      <c r="EW15" s="125"/>
      <c r="EX15" s="126"/>
      <c r="EY15" s="126"/>
      <c r="EZ15" s="125"/>
      <c r="FA15" s="266"/>
      <c r="FB15" s="266"/>
      <c r="FC15" s="123"/>
      <c r="FD15" s="124"/>
      <c r="FE15" s="124"/>
      <c r="FF15" s="124"/>
      <c r="FG15" s="125"/>
      <c r="FH15" s="124"/>
      <c r="FI15" s="125"/>
      <c r="FJ15" s="126"/>
      <c r="FK15" s="126"/>
      <c r="FL15" s="125"/>
      <c r="FM15" s="266"/>
      <c r="FN15" s="266"/>
      <c r="FO15" s="123"/>
      <c r="FP15" s="124"/>
      <c r="FQ15" s="124"/>
      <c r="FR15" s="124"/>
      <c r="FS15" s="125"/>
      <c r="FT15" s="124"/>
      <c r="FU15" s="125"/>
      <c r="FV15" s="126"/>
      <c r="FW15" s="126"/>
      <c r="FX15" s="125"/>
      <c r="FY15" s="266"/>
      <c r="FZ15" s="266"/>
      <c r="GA15" s="123"/>
      <c r="GB15" s="124"/>
      <c r="GC15" s="124"/>
      <c r="GD15" s="124"/>
      <c r="GE15" s="125"/>
      <c r="GF15" s="124"/>
      <c r="GG15" s="125"/>
      <c r="GH15" s="126"/>
      <c r="GI15" s="126"/>
      <c r="GJ15" s="125"/>
      <c r="GK15" s="266"/>
      <c r="GL15" s="266"/>
      <c r="GM15" s="123"/>
      <c r="GN15" s="124"/>
      <c r="GO15" s="124"/>
      <c r="GP15" s="124"/>
      <c r="GQ15" s="125"/>
      <c r="GR15" s="124"/>
      <c r="GS15" s="125"/>
      <c r="GT15" s="126"/>
      <c r="GU15" s="126"/>
      <c r="GV15" s="125"/>
      <c r="GW15" s="266"/>
      <c r="GX15" s="266"/>
      <c r="GY15" s="123"/>
      <c r="GZ15" s="124"/>
      <c r="HA15" s="124"/>
      <c r="HB15" s="124"/>
      <c r="HC15" s="125"/>
      <c r="HD15" s="124"/>
      <c r="HE15" s="125"/>
      <c r="HF15" s="126"/>
      <c r="HG15" s="126"/>
      <c r="HH15" s="125"/>
      <c r="HI15" s="266"/>
      <c r="HJ15" s="266"/>
      <c r="HK15" s="123"/>
      <c r="HL15" s="124"/>
      <c r="HM15" s="124"/>
      <c r="HN15" s="124"/>
      <c r="HO15" s="125"/>
      <c r="HP15" s="124"/>
      <c r="HQ15" s="125"/>
      <c r="HR15" s="126"/>
      <c r="HS15" s="126"/>
      <c r="HT15" s="125"/>
      <c r="HU15" s="266"/>
      <c r="HV15" s="266"/>
      <c r="HW15" s="123"/>
      <c r="HX15" s="124"/>
      <c r="HY15" s="124"/>
      <c r="HZ15" s="124"/>
      <c r="IA15" s="125"/>
      <c r="IB15" s="124"/>
      <c r="IC15" s="125"/>
      <c r="ID15" s="126"/>
      <c r="IE15" s="126"/>
      <c r="IF15" s="125"/>
      <c r="IG15" s="266"/>
      <c r="IH15" s="266"/>
      <c r="II15" s="123"/>
      <c r="IJ15" s="124"/>
      <c r="IK15" s="124"/>
      <c r="IL15" s="124"/>
      <c r="IM15" s="125"/>
      <c r="IN15" s="124"/>
      <c r="IO15" s="125"/>
      <c r="IP15" s="126"/>
      <c r="IQ15" s="126"/>
      <c r="IR15" s="125"/>
      <c r="IS15" s="266"/>
      <c r="IT15" s="266"/>
    </row>
    <row r="16" spans="1:254" s="122" customFormat="1" ht="14.25" customHeight="1">
      <c r="A16" s="116">
        <f t="shared" si="2"/>
        <v>0</v>
      </c>
      <c r="B16" s="262"/>
      <c r="C16" s="263"/>
      <c r="D16" s="127"/>
      <c r="E16" s="128"/>
      <c r="F16" s="128"/>
      <c r="G16" s="128"/>
      <c r="H16" s="129"/>
      <c r="I16" s="128"/>
      <c r="J16" s="129"/>
      <c r="K16" s="130"/>
      <c r="L16" s="130"/>
      <c r="M16" s="129"/>
      <c r="N16" s="156"/>
      <c r="O16" s="123"/>
      <c r="P16" s="124"/>
      <c r="Q16" s="124"/>
      <c r="R16" s="124"/>
      <c r="S16" s="125"/>
      <c r="T16" s="124"/>
      <c r="U16" s="125"/>
      <c r="V16" s="126"/>
      <c r="W16" s="126"/>
      <c r="X16" s="125"/>
      <c r="Y16" s="266"/>
      <c r="Z16" s="266"/>
      <c r="AA16" s="123"/>
      <c r="AB16" s="124"/>
      <c r="AC16" s="124"/>
      <c r="AD16" s="124"/>
      <c r="AE16" s="125"/>
      <c r="AF16" s="124"/>
      <c r="AG16" s="125"/>
      <c r="AH16" s="126"/>
      <c r="AI16" s="126"/>
      <c r="AJ16" s="125"/>
      <c r="AK16" s="266"/>
      <c r="AL16" s="266"/>
      <c r="AM16" s="123"/>
      <c r="AN16" s="124"/>
      <c r="AO16" s="124"/>
      <c r="AP16" s="124"/>
      <c r="AQ16" s="125"/>
      <c r="AR16" s="124"/>
      <c r="AS16" s="125"/>
      <c r="AT16" s="126"/>
      <c r="AU16" s="126"/>
      <c r="AV16" s="125"/>
      <c r="AW16" s="266"/>
      <c r="AX16" s="266"/>
      <c r="AY16" s="123"/>
      <c r="AZ16" s="124"/>
      <c r="BA16" s="124"/>
      <c r="BB16" s="124"/>
      <c r="BC16" s="125"/>
      <c r="BD16" s="124"/>
      <c r="BE16" s="125"/>
      <c r="BF16" s="126"/>
      <c r="BG16" s="126"/>
      <c r="BH16" s="125"/>
      <c r="BI16" s="266"/>
      <c r="BJ16" s="266"/>
      <c r="BK16" s="123"/>
      <c r="BL16" s="124"/>
      <c r="BM16" s="124"/>
      <c r="BN16" s="124"/>
      <c r="BO16" s="125"/>
      <c r="BP16" s="124"/>
      <c r="BQ16" s="125"/>
      <c r="BR16" s="126"/>
      <c r="BS16" s="126"/>
      <c r="BT16" s="125"/>
      <c r="BU16" s="266"/>
      <c r="BV16" s="266"/>
      <c r="BW16" s="123"/>
      <c r="BX16" s="124"/>
      <c r="BY16" s="124"/>
      <c r="BZ16" s="124"/>
      <c r="CA16" s="125"/>
      <c r="CB16" s="124"/>
      <c r="CC16" s="125"/>
      <c r="CD16" s="126"/>
      <c r="CE16" s="126"/>
      <c r="CF16" s="125"/>
      <c r="CG16" s="266"/>
      <c r="CH16" s="266"/>
      <c r="CI16" s="123"/>
      <c r="CJ16" s="124"/>
      <c r="CK16" s="124"/>
      <c r="CL16" s="124"/>
      <c r="CM16" s="125"/>
      <c r="CN16" s="124"/>
      <c r="CO16" s="125"/>
      <c r="CP16" s="126"/>
      <c r="CQ16" s="126"/>
      <c r="CR16" s="125"/>
      <c r="CS16" s="266"/>
      <c r="CT16" s="266"/>
      <c r="CU16" s="123"/>
      <c r="CV16" s="124"/>
      <c r="CW16" s="124"/>
      <c r="CX16" s="124"/>
      <c r="CY16" s="125"/>
      <c r="CZ16" s="124"/>
      <c r="DA16" s="125"/>
      <c r="DB16" s="126"/>
      <c r="DC16" s="126"/>
      <c r="DD16" s="125"/>
      <c r="DE16" s="266"/>
      <c r="DF16" s="266"/>
      <c r="DG16" s="123"/>
      <c r="DH16" s="124"/>
      <c r="DI16" s="124"/>
      <c r="DJ16" s="124"/>
      <c r="DK16" s="125"/>
      <c r="DL16" s="124"/>
      <c r="DM16" s="125"/>
      <c r="DN16" s="126"/>
      <c r="DO16" s="126"/>
      <c r="DP16" s="125"/>
      <c r="DQ16" s="266"/>
      <c r="DR16" s="266"/>
      <c r="DS16" s="123"/>
      <c r="DT16" s="124"/>
      <c r="DU16" s="124"/>
      <c r="DV16" s="124"/>
      <c r="DW16" s="125"/>
      <c r="DX16" s="124"/>
      <c r="DY16" s="125"/>
      <c r="DZ16" s="126"/>
      <c r="EA16" s="126"/>
      <c r="EB16" s="125"/>
      <c r="EC16" s="266"/>
      <c r="ED16" s="266"/>
      <c r="EE16" s="123"/>
      <c r="EF16" s="124"/>
      <c r="EG16" s="124"/>
      <c r="EH16" s="124"/>
      <c r="EI16" s="125"/>
      <c r="EJ16" s="124"/>
      <c r="EK16" s="125"/>
      <c r="EL16" s="126"/>
      <c r="EM16" s="126"/>
      <c r="EN16" s="125"/>
      <c r="EO16" s="266"/>
      <c r="EP16" s="266"/>
      <c r="EQ16" s="123"/>
      <c r="ER16" s="124"/>
      <c r="ES16" s="124"/>
      <c r="ET16" s="124"/>
      <c r="EU16" s="125"/>
      <c r="EV16" s="124"/>
      <c r="EW16" s="125"/>
      <c r="EX16" s="126"/>
      <c r="EY16" s="126"/>
      <c r="EZ16" s="125"/>
      <c r="FA16" s="266"/>
      <c r="FB16" s="266"/>
      <c r="FC16" s="123"/>
      <c r="FD16" s="124"/>
      <c r="FE16" s="124"/>
      <c r="FF16" s="124"/>
      <c r="FG16" s="125"/>
      <c r="FH16" s="124"/>
      <c r="FI16" s="125"/>
      <c r="FJ16" s="126"/>
      <c r="FK16" s="126"/>
      <c r="FL16" s="125"/>
      <c r="FM16" s="266"/>
      <c r="FN16" s="266"/>
      <c r="FO16" s="123"/>
      <c r="FP16" s="124"/>
      <c r="FQ16" s="124"/>
      <c r="FR16" s="124"/>
      <c r="FS16" s="125"/>
      <c r="FT16" s="124"/>
      <c r="FU16" s="125"/>
      <c r="FV16" s="126"/>
      <c r="FW16" s="126"/>
      <c r="FX16" s="125"/>
      <c r="FY16" s="266"/>
      <c r="FZ16" s="266"/>
      <c r="GA16" s="123"/>
      <c r="GB16" s="124"/>
      <c r="GC16" s="124"/>
      <c r="GD16" s="124"/>
      <c r="GE16" s="125"/>
      <c r="GF16" s="124"/>
      <c r="GG16" s="125"/>
      <c r="GH16" s="126"/>
      <c r="GI16" s="126"/>
      <c r="GJ16" s="125"/>
      <c r="GK16" s="266"/>
      <c r="GL16" s="266"/>
      <c r="GM16" s="123"/>
      <c r="GN16" s="124"/>
      <c r="GO16" s="124"/>
      <c r="GP16" s="124"/>
      <c r="GQ16" s="125"/>
      <c r="GR16" s="124"/>
      <c r="GS16" s="125"/>
      <c r="GT16" s="126"/>
      <c r="GU16" s="126"/>
      <c r="GV16" s="125"/>
      <c r="GW16" s="266"/>
      <c r="GX16" s="266"/>
      <c r="GY16" s="123"/>
      <c r="GZ16" s="124"/>
      <c r="HA16" s="124"/>
      <c r="HB16" s="124"/>
      <c r="HC16" s="125"/>
      <c r="HD16" s="124"/>
      <c r="HE16" s="125"/>
      <c r="HF16" s="126"/>
      <c r="HG16" s="126"/>
      <c r="HH16" s="125"/>
      <c r="HI16" s="266"/>
      <c r="HJ16" s="266"/>
      <c r="HK16" s="123"/>
      <c r="HL16" s="124"/>
      <c r="HM16" s="124"/>
      <c r="HN16" s="124"/>
      <c r="HO16" s="125"/>
      <c r="HP16" s="124"/>
      <c r="HQ16" s="125"/>
      <c r="HR16" s="126"/>
      <c r="HS16" s="126"/>
      <c r="HT16" s="125"/>
      <c r="HU16" s="266"/>
      <c r="HV16" s="266"/>
      <c r="HW16" s="123"/>
      <c r="HX16" s="124"/>
      <c r="HY16" s="124"/>
      <c r="HZ16" s="124"/>
      <c r="IA16" s="125"/>
      <c r="IB16" s="124"/>
      <c r="IC16" s="125"/>
      <c r="ID16" s="126"/>
      <c r="IE16" s="126"/>
      <c r="IF16" s="125"/>
      <c r="IG16" s="266"/>
      <c r="IH16" s="266"/>
      <c r="II16" s="123"/>
      <c r="IJ16" s="124"/>
      <c r="IK16" s="124"/>
      <c r="IL16" s="124"/>
      <c r="IM16" s="125"/>
      <c r="IN16" s="124"/>
      <c r="IO16" s="125"/>
      <c r="IP16" s="126"/>
      <c r="IQ16" s="126"/>
      <c r="IR16" s="125"/>
      <c r="IS16" s="266"/>
      <c r="IT16" s="266"/>
    </row>
    <row r="17" spans="1:13" ht="12.75">
      <c r="A17" s="116"/>
      <c r="B17"/>
      <c r="C17"/>
      <c r="D17" s="131"/>
      <c r="E17" s="132"/>
      <c r="F17" s="132"/>
      <c r="G17" s="132"/>
      <c r="H17" s="133"/>
      <c r="I17" s="132"/>
      <c r="J17" s="133"/>
      <c r="K17" s="134"/>
      <c r="L17" s="134"/>
      <c r="M17" s="132"/>
    </row>
    <row r="18" spans="1:13" ht="12.75">
      <c r="A18" s="116"/>
      <c r="B18"/>
      <c r="C18"/>
      <c r="D18" s="131"/>
      <c r="E18" s="132"/>
      <c r="F18" s="132"/>
      <c r="G18" s="132"/>
      <c r="H18" s="133"/>
      <c r="I18" s="132"/>
      <c r="J18" s="133"/>
      <c r="K18" s="134"/>
      <c r="L18" s="134"/>
      <c r="M18" s="132"/>
    </row>
    <row r="19" spans="1:13" ht="15.75">
      <c r="A19" s="116"/>
      <c r="B19" s="267" t="s">
        <v>88</v>
      </c>
      <c r="C19" s="268"/>
      <c r="D19" s="268"/>
      <c r="E19" s="268"/>
      <c r="F19" s="268"/>
      <c r="G19" s="269"/>
      <c r="H19" s="270" t="s">
        <v>74</v>
      </c>
      <c r="I19" s="270"/>
      <c r="J19" s="270"/>
      <c r="K19" s="112" t="s">
        <v>75</v>
      </c>
      <c r="L19" s="112" t="s">
        <v>76</v>
      </c>
      <c r="M19" s="271" t="s">
        <v>77</v>
      </c>
    </row>
    <row r="20" spans="1:13" ht="12.75">
      <c r="A20" s="116"/>
      <c r="B20" s="135" t="s">
        <v>78</v>
      </c>
      <c r="C20" s="136"/>
      <c r="D20" s="113" t="s">
        <v>8</v>
      </c>
      <c r="E20" s="114" t="s">
        <v>79</v>
      </c>
      <c r="F20" s="114" t="s">
        <v>80</v>
      </c>
      <c r="G20" s="114" t="s">
        <v>81</v>
      </c>
      <c r="H20" s="111" t="s">
        <v>11</v>
      </c>
      <c r="I20" s="114" t="s">
        <v>12</v>
      </c>
      <c r="J20" s="111" t="s">
        <v>13</v>
      </c>
      <c r="K20" s="115" t="s">
        <v>89</v>
      </c>
      <c r="L20" s="115" t="s">
        <v>82</v>
      </c>
      <c r="M20" s="272"/>
    </row>
    <row r="21" spans="1:13" ht="14.25" customHeight="1">
      <c r="A21" s="116">
        <f t="shared" si="2"/>
        <v>8</v>
      </c>
      <c r="B21" s="264" t="s">
        <v>90</v>
      </c>
      <c r="C21" s="265"/>
      <c r="D21" s="117" t="s">
        <v>91</v>
      </c>
      <c r="E21" s="118" t="s">
        <v>92</v>
      </c>
      <c r="F21" s="118">
        <v>460</v>
      </c>
      <c r="G21" s="118">
        <v>1.036</v>
      </c>
      <c r="H21" s="119"/>
      <c r="I21" s="118"/>
      <c r="J21" s="119"/>
      <c r="M21" s="119">
        <v>8</v>
      </c>
    </row>
    <row r="22" spans="1:254" s="122" customFormat="1" ht="14.25" customHeight="1">
      <c r="A22" s="116">
        <f t="shared" si="2"/>
        <v>7</v>
      </c>
      <c r="B22" s="264" t="s">
        <v>93</v>
      </c>
      <c r="C22" s="265"/>
      <c r="D22" s="117" t="s">
        <v>84</v>
      </c>
      <c r="E22" s="118" t="s">
        <v>85</v>
      </c>
      <c r="F22" s="118"/>
      <c r="G22" s="118">
        <v>1.146</v>
      </c>
      <c r="H22" s="119"/>
      <c r="I22" s="118"/>
      <c r="J22" s="119"/>
      <c r="M22" s="119">
        <v>7</v>
      </c>
      <c r="N22" s="156"/>
      <c r="O22" s="123"/>
      <c r="P22" s="124"/>
      <c r="Q22" s="124"/>
      <c r="R22" s="124"/>
      <c r="S22" s="125"/>
      <c r="T22" s="124"/>
      <c r="U22" s="125"/>
      <c r="V22" s="126"/>
      <c r="W22" s="126"/>
      <c r="X22" s="125"/>
      <c r="Y22" s="266"/>
      <c r="Z22" s="266"/>
      <c r="AA22" s="123"/>
      <c r="AB22" s="124"/>
      <c r="AC22" s="124"/>
      <c r="AD22" s="124"/>
      <c r="AE22" s="125"/>
      <c r="AF22" s="124"/>
      <c r="AG22" s="125"/>
      <c r="AH22" s="126"/>
      <c r="AI22" s="126"/>
      <c r="AJ22" s="125"/>
      <c r="AK22" s="266"/>
      <c r="AL22" s="266"/>
      <c r="AM22" s="123"/>
      <c r="AN22" s="124"/>
      <c r="AO22" s="124"/>
      <c r="AP22" s="124"/>
      <c r="AQ22" s="125"/>
      <c r="AR22" s="124"/>
      <c r="AS22" s="125"/>
      <c r="AT22" s="126"/>
      <c r="AU22" s="126"/>
      <c r="AV22" s="125"/>
      <c r="AW22" s="266"/>
      <c r="AX22" s="266"/>
      <c r="AY22" s="123"/>
      <c r="AZ22" s="124"/>
      <c r="BA22" s="124"/>
      <c r="BB22" s="124"/>
      <c r="BC22" s="125"/>
      <c r="BD22" s="124"/>
      <c r="BE22" s="125"/>
      <c r="BF22" s="126"/>
      <c r="BG22" s="126"/>
      <c r="BH22" s="125"/>
      <c r="BI22" s="266"/>
      <c r="BJ22" s="266"/>
      <c r="BK22" s="123"/>
      <c r="BL22" s="124"/>
      <c r="BM22" s="124"/>
      <c r="BN22" s="124"/>
      <c r="BO22" s="125"/>
      <c r="BP22" s="124"/>
      <c r="BQ22" s="125"/>
      <c r="BR22" s="126"/>
      <c r="BS22" s="126"/>
      <c r="BT22" s="125"/>
      <c r="BU22" s="266"/>
      <c r="BV22" s="266"/>
      <c r="BW22" s="123"/>
      <c r="BX22" s="124"/>
      <c r="BY22" s="124"/>
      <c r="BZ22" s="124"/>
      <c r="CA22" s="125"/>
      <c r="CB22" s="124"/>
      <c r="CC22" s="125"/>
      <c r="CD22" s="126"/>
      <c r="CE22" s="126"/>
      <c r="CF22" s="125"/>
      <c r="CG22" s="266"/>
      <c r="CH22" s="266"/>
      <c r="CI22" s="123"/>
      <c r="CJ22" s="124"/>
      <c r="CK22" s="124"/>
      <c r="CL22" s="124"/>
      <c r="CM22" s="125"/>
      <c r="CN22" s="124"/>
      <c r="CO22" s="125"/>
      <c r="CP22" s="126"/>
      <c r="CQ22" s="126"/>
      <c r="CR22" s="125"/>
      <c r="CS22" s="266"/>
      <c r="CT22" s="266"/>
      <c r="CU22" s="123"/>
      <c r="CV22" s="124"/>
      <c r="CW22" s="124"/>
      <c r="CX22" s="124"/>
      <c r="CY22" s="125"/>
      <c r="CZ22" s="124"/>
      <c r="DA22" s="125"/>
      <c r="DB22" s="126"/>
      <c r="DC22" s="126"/>
      <c r="DD22" s="125"/>
      <c r="DE22" s="266"/>
      <c r="DF22" s="266"/>
      <c r="DG22" s="123"/>
      <c r="DH22" s="124"/>
      <c r="DI22" s="124"/>
      <c r="DJ22" s="124"/>
      <c r="DK22" s="125"/>
      <c r="DL22" s="124"/>
      <c r="DM22" s="125"/>
      <c r="DN22" s="126"/>
      <c r="DO22" s="126"/>
      <c r="DP22" s="125"/>
      <c r="DQ22" s="266"/>
      <c r="DR22" s="266"/>
      <c r="DS22" s="123"/>
      <c r="DT22" s="124"/>
      <c r="DU22" s="124"/>
      <c r="DV22" s="124"/>
      <c r="DW22" s="125"/>
      <c r="DX22" s="124"/>
      <c r="DY22" s="125"/>
      <c r="DZ22" s="126"/>
      <c r="EA22" s="126"/>
      <c r="EB22" s="125"/>
      <c r="EC22" s="266"/>
      <c r="ED22" s="266"/>
      <c r="EE22" s="123"/>
      <c r="EF22" s="124"/>
      <c r="EG22" s="124"/>
      <c r="EH22" s="124"/>
      <c r="EI22" s="125"/>
      <c r="EJ22" s="124"/>
      <c r="EK22" s="125"/>
      <c r="EL22" s="126"/>
      <c r="EM22" s="126"/>
      <c r="EN22" s="125"/>
      <c r="EO22" s="266"/>
      <c r="EP22" s="266"/>
      <c r="EQ22" s="123"/>
      <c r="ER22" s="124"/>
      <c r="ES22" s="124"/>
      <c r="ET22" s="124"/>
      <c r="EU22" s="125"/>
      <c r="EV22" s="124"/>
      <c r="EW22" s="125"/>
      <c r="EX22" s="126"/>
      <c r="EY22" s="126"/>
      <c r="EZ22" s="125"/>
      <c r="FA22" s="266"/>
      <c r="FB22" s="266"/>
      <c r="FC22" s="123"/>
      <c r="FD22" s="124"/>
      <c r="FE22" s="124"/>
      <c r="FF22" s="124"/>
      <c r="FG22" s="125"/>
      <c r="FH22" s="124"/>
      <c r="FI22" s="125"/>
      <c r="FJ22" s="126"/>
      <c r="FK22" s="126"/>
      <c r="FL22" s="125"/>
      <c r="FM22" s="266"/>
      <c r="FN22" s="266"/>
      <c r="FO22" s="123"/>
      <c r="FP22" s="124"/>
      <c r="FQ22" s="124"/>
      <c r="FR22" s="124"/>
      <c r="FS22" s="125"/>
      <c r="FT22" s="124"/>
      <c r="FU22" s="125"/>
      <c r="FV22" s="126"/>
      <c r="FW22" s="126"/>
      <c r="FX22" s="125"/>
      <c r="FY22" s="266"/>
      <c r="FZ22" s="266"/>
      <c r="GA22" s="123"/>
      <c r="GB22" s="124"/>
      <c r="GC22" s="124"/>
      <c r="GD22" s="124"/>
      <c r="GE22" s="125"/>
      <c r="GF22" s="124"/>
      <c r="GG22" s="125"/>
      <c r="GH22" s="126"/>
      <c r="GI22" s="126"/>
      <c r="GJ22" s="125"/>
      <c r="GK22" s="266"/>
      <c r="GL22" s="266"/>
      <c r="GM22" s="123"/>
      <c r="GN22" s="124"/>
      <c r="GO22" s="124"/>
      <c r="GP22" s="124"/>
      <c r="GQ22" s="125"/>
      <c r="GR22" s="124"/>
      <c r="GS22" s="125"/>
      <c r="GT22" s="126"/>
      <c r="GU22" s="126"/>
      <c r="GV22" s="125"/>
      <c r="GW22" s="266"/>
      <c r="GX22" s="266"/>
      <c r="GY22" s="123"/>
      <c r="GZ22" s="124"/>
      <c r="HA22" s="124"/>
      <c r="HB22" s="124"/>
      <c r="HC22" s="125"/>
      <c r="HD22" s="124"/>
      <c r="HE22" s="125"/>
      <c r="HF22" s="126"/>
      <c r="HG22" s="126"/>
      <c r="HH22" s="125"/>
      <c r="HI22" s="266"/>
      <c r="HJ22" s="266"/>
      <c r="HK22" s="123"/>
      <c r="HL22" s="124"/>
      <c r="HM22" s="124"/>
      <c r="HN22" s="124"/>
      <c r="HO22" s="125"/>
      <c r="HP22" s="124"/>
      <c r="HQ22" s="125"/>
      <c r="HR22" s="126"/>
      <c r="HS22" s="126"/>
      <c r="HT22" s="125"/>
      <c r="HU22" s="266"/>
      <c r="HV22" s="266"/>
      <c r="HW22" s="123"/>
      <c r="HX22" s="124"/>
      <c r="HY22" s="124"/>
      <c r="HZ22" s="124"/>
      <c r="IA22" s="125"/>
      <c r="IB22" s="124"/>
      <c r="IC22" s="125"/>
      <c r="ID22" s="126"/>
      <c r="IE22" s="126"/>
      <c r="IF22" s="125"/>
      <c r="IG22" s="266"/>
      <c r="IH22" s="266"/>
      <c r="II22" s="123"/>
      <c r="IJ22" s="124"/>
      <c r="IK22" s="124"/>
      <c r="IL22" s="124"/>
      <c r="IM22" s="125"/>
      <c r="IN22" s="124"/>
      <c r="IO22" s="125"/>
      <c r="IP22" s="126"/>
      <c r="IQ22" s="126"/>
      <c r="IR22" s="125"/>
      <c r="IS22" s="266"/>
      <c r="IT22" s="266"/>
    </row>
    <row r="23" spans="1:254" s="122" customFormat="1" ht="14.25" customHeight="1">
      <c r="A23" s="116">
        <f t="shared" si="2"/>
        <v>0</v>
      </c>
      <c r="B23" s="264" t="s">
        <v>94</v>
      </c>
      <c r="C23" s="265"/>
      <c r="D23" s="117" t="s">
        <v>95</v>
      </c>
      <c r="E23" s="118" t="s">
        <v>96</v>
      </c>
      <c r="F23" s="118">
        <v>639</v>
      </c>
      <c r="G23" s="118">
        <v>1.035</v>
      </c>
      <c r="H23" s="119"/>
      <c r="I23" s="118"/>
      <c r="J23" s="119"/>
      <c r="M23" s="119"/>
      <c r="N23" s="156"/>
      <c r="O23" s="123"/>
      <c r="P23" s="124"/>
      <c r="Q23" s="124"/>
      <c r="R23" s="124"/>
      <c r="S23" s="125"/>
      <c r="T23" s="124"/>
      <c r="U23" s="125"/>
      <c r="V23" s="126"/>
      <c r="W23" s="126"/>
      <c r="X23" s="125"/>
      <c r="Y23" s="266"/>
      <c r="Z23" s="266"/>
      <c r="AA23" s="123"/>
      <c r="AB23" s="124"/>
      <c r="AC23" s="124"/>
      <c r="AD23" s="124"/>
      <c r="AE23" s="125"/>
      <c r="AF23" s="124"/>
      <c r="AG23" s="125"/>
      <c r="AH23" s="126"/>
      <c r="AI23" s="126"/>
      <c r="AJ23" s="125"/>
      <c r="AK23" s="266"/>
      <c r="AL23" s="266"/>
      <c r="AM23" s="123"/>
      <c r="AN23" s="124"/>
      <c r="AO23" s="124"/>
      <c r="AP23" s="124"/>
      <c r="AQ23" s="125"/>
      <c r="AR23" s="124"/>
      <c r="AS23" s="125"/>
      <c r="AT23" s="126"/>
      <c r="AU23" s="126"/>
      <c r="AV23" s="125"/>
      <c r="AW23" s="266"/>
      <c r="AX23" s="266"/>
      <c r="AY23" s="123"/>
      <c r="AZ23" s="124"/>
      <c r="BA23" s="124"/>
      <c r="BB23" s="124"/>
      <c r="BC23" s="125"/>
      <c r="BD23" s="124"/>
      <c r="BE23" s="125"/>
      <c r="BF23" s="126"/>
      <c r="BG23" s="126"/>
      <c r="BH23" s="125"/>
      <c r="BI23" s="266"/>
      <c r="BJ23" s="266"/>
      <c r="BK23" s="123"/>
      <c r="BL23" s="124"/>
      <c r="BM23" s="124"/>
      <c r="BN23" s="124"/>
      <c r="BO23" s="125"/>
      <c r="BP23" s="124"/>
      <c r="BQ23" s="125"/>
      <c r="BR23" s="126"/>
      <c r="BS23" s="126"/>
      <c r="BT23" s="125"/>
      <c r="BU23" s="266"/>
      <c r="BV23" s="266"/>
      <c r="BW23" s="123"/>
      <c r="BX23" s="124"/>
      <c r="BY23" s="124"/>
      <c r="BZ23" s="124"/>
      <c r="CA23" s="125"/>
      <c r="CB23" s="124"/>
      <c r="CC23" s="125"/>
      <c r="CD23" s="126"/>
      <c r="CE23" s="126"/>
      <c r="CF23" s="125"/>
      <c r="CG23" s="266"/>
      <c r="CH23" s="266"/>
      <c r="CI23" s="123"/>
      <c r="CJ23" s="124"/>
      <c r="CK23" s="124"/>
      <c r="CL23" s="124"/>
      <c r="CM23" s="125"/>
      <c r="CN23" s="124"/>
      <c r="CO23" s="125"/>
      <c r="CP23" s="126"/>
      <c r="CQ23" s="126"/>
      <c r="CR23" s="125"/>
      <c r="CS23" s="266"/>
      <c r="CT23" s="266"/>
      <c r="CU23" s="123"/>
      <c r="CV23" s="124"/>
      <c r="CW23" s="124"/>
      <c r="CX23" s="124"/>
      <c r="CY23" s="125"/>
      <c r="CZ23" s="124"/>
      <c r="DA23" s="125"/>
      <c r="DB23" s="126"/>
      <c r="DC23" s="126"/>
      <c r="DD23" s="125"/>
      <c r="DE23" s="266"/>
      <c r="DF23" s="266"/>
      <c r="DG23" s="123"/>
      <c r="DH23" s="124"/>
      <c r="DI23" s="124"/>
      <c r="DJ23" s="124"/>
      <c r="DK23" s="125"/>
      <c r="DL23" s="124"/>
      <c r="DM23" s="125"/>
      <c r="DN23" s="126"/>
      <c r="DO23" s="126"/>
      <c r="DP23" s="125"/>
      <c r="DQ23" s="266"/>
      <c r="DR23" s="266"/>
      <c r="DS23" s="123"/>
      <c r="DT23" s="124"/>
      <c r="DU23" s="124"/>
      <c r="DV23" s="124"/>
      <c r="DW23" s="125"/>
      <c r="DX23" s="124"/>
      <c r="DY23" s="125"/>
      <c r="DZ23" s="126"/>
      <c r="EA23" s="126"/>
      <c r="EB23" s="125"/>
      <c r="EC23" s="266"/>
      <c r="ED23" s="266"/>
      <c r="EE23" s="123"/>
      <c r="EF23" s="124"/>
      <c r="EG23" s="124"/>
      <c r="EH23" s="124"/>
      <c r="EI23" s="125"/>
      <c r="EJ23" s="124"/>
      <c r="EK23" s="125"/>
      <c r="EL23" s="126"/>
      <c r="EM23" s="126"/>
      <c r="EN23" s="125"/>
      <c r="EO23" s="266"/>
      <c r="EP23" s="266"/>
      <c r="EQ23" s="123"/>
      <c r="ER23" s="124"/>
      <c r="ES23" s="124"/>
      <c r="ET23" s="124"/>
      <c r="EU23" s="125"/>
      <c r="EV23" s="124"/>
      <c r="EW23" s="125"/>
      <c r="EX23" s="126"/>
      <c r="EY23" s="126"/>
      <c r="EZ23" s="125"/>
      <c r="FA23" s="266"/>
      <c r="FB23" s="266"/>
      <c r="FC23" s="123"/>
      <c r="FD23" s="124"/>
      <c r="FE23" s="124"/>
      <c r="FF23" s="124"/>
      <c r="FG23" s="125"/>
      <c r="FH23" s="124"/>
      <c r="FI23" s="125"/>
      <c r="FJ23" s="126"/>
      <c r="FK23" s="126"/>
      <c r="FL23" s="125"/>
      <c r="FM23" s="266"/>
      <c r="FN23" s="266"/>
      <c r="FO23" s="123"/>
      <c r="FP23" s="124"/>
      <c r="FQ23" s="124"/>
      <c r="FR23" s="124"/>
      <c r="FS23" s="125"/>
      <c r="FT23" s="124"/>
      <c r="FU23" s="125"/>
      <c r="FV23" s="126"/>
      <c r="FW23" s="126"/>
      <c r="FX23" s="125"/>
      <c r="FY23" s="266"/>
      <c r="FZ23" s="266"/>
      <c r="GA23" s="123"/>
      <c r="GB23" s="124"/>
      <c r="GC23" s="124"/>
      <c r="GD23" s="124"/>
      <c r="GE23" s="125"/>
      <c r="GF23" s="124"/>
      <c r="GG23" s="125"/>
      <c r="GH23" s="126"/>
      <c r="GI23" s="126"/>
      <c r="GJ23" s="125"/>
      <c r="GK23" s="266"/>
      <c r="GL23" s="266"/>
      <c r="GM23" s="123"/>
      <c r="GN23" s="124"/>
      <c r="GO23" s="124"/>
      <c r="GP23" s="124"/>
      <c r="GQ23" s="125"/>
      <c r="GR23" s="124"/>
      <c r="GS23" s="125"/>
      <c r="GT23" s="126"/>
      <c r="GU23" s="126"/>
      <c r="GV23" s="125"/>
      <c r="GW23" s="266"/>
      <c r="GX23" s="266"/>
      <c r="GY23" s="123"/>
      <c r="GZ23" s="124"/>
      <c r="HA23" s="124"/>
      <c r="HB23" s="124"/>
      <c r="HC23" s="125"/>
      <c r="HD23" s="124"/>
      <c r="HE23" s="125"/>
      <c r="HF23" s="126"/>
      <c r="HG23" s="126"/>
      <c r="HH23" s="125"/>
      <c r="HI23" s="266"/>
      <c r="HJ23" s="266"/>
      <c r="HK23" s="123"/>
      <c r="HL23" s="124"/>
      <c r="HM23" s="124"/>
      <c r="HN23" s="124"/>
      <c r="HO23" s="125"/>
      <c r="HP23" s="124"/>
      <c r="HQ23" s="125"/>
      <c r="HR23" s="126"/>
      <c r="HS23" s="126"/>
      <c r="HT23" s="125"/>
      <c r="HU23" s="266"/>
      <c r="HV23" s="266"/>
      <c r="HW23" s="123"/>
      <c r="HX23" s="124"/>
      <c r="HY23" s="124"/>
      <c r="HZ23" s="124"/>
      <c r="IA23" s="125"/>
      <c r="IB23" s="124"/>
      <c r="IC23" s="125"/>
      <c r="ID23" s="126"/>
      <c r="IE23" s="126"/>
      <c r="IF23" s="125"/>
      <c r="IG23" s="266"/>
      <c r="IH23" s="266"/>
      <c r="II23" s="123"/>
      <c r="IJ23" s="124"/>
      <c r="IK23" s="124"/>
      <c r="IL23" s="124"/>
      <c r="IM23" s="125"/>
      <c r="IN23" s="124"/>
      <c r="IO23" s="125"/>
      <c r="IP23" s="126"/>
      <c r="IQ23" s="126"/>
      <c r="IR23" s="125"/>
      <c r="IS23" s="266"/>
      <c r="IT23" s="266"/>
    </row>
    <row r="24" spans="1:254" s="122" customFormat="1" ht="14.25" customHeight="1">
      <c r="A24" s="116">
        <f t="shared" si="2"/>
        <v>0</v>
      </c>
      <c r="B24" s="264" t="s">
        <v>97</v>
      </c>
      <c r="C24" s="265"/>
      <c r="D24" s="117" t="s">
        <v>98</v>
      </c>
      <c r="E24" s="118" t="s">
        <v>99</v>
      </c>
      <c r="F24" s="118">
        <v>5</v>
      </c>
      <c r="G24" s="118">
        <v>1.005</v>
      </c>
      <c r="H24" s="119"/>
      <c r="I24" s="118"/>
      <c r="J24" s="119"/>
      <c r="M24" s="119"/>
      <c r="N24" s="156"/>
      <c r="O24" s="123"/>
      <c r="P24" s="124"/>
      <c r="Q24" s="124"/>
      <c r="R24" s="124"/>
      <c r="S24" s="125"/>
      <c r="T24" s="124"/>
      <c r="U24" s="125"/>
      <c r="V24" s="126"/>
      <c r="W24" s="126"/>
      <c r="X24" s="125"/>
      <c r="Y24" s="266"/>
      <c r="Z24" s="266"/>
      <c r="AA24" s="123"/>
      <c r="AB24" s="124"/>
      <c r="AC24" s="124"/>
      <c r="AD24" s="124"/>
      <c r="AE24" s="125"/>
      <c r="AF24" s="124"/>
      <c r="AG24" s="125"/>
      <c r="AH24" s="126"/>
      <c r="AI24" s="126"/>
      <c r="AJ24" s="125"/>
      <c r="AK24" s="266"/>
      <c r="AL24" s="266"/>
      <c r="AM24" s="123"/>
      <c r="AN24" s="124"/>
      <c r="AO24" s="124"/>
      <c r="AP24" s="124"/>
      <c r="AQ24" s="125"/>
      <c r="AR24" s="124"/>
      <c r="AS24" s="125"/>
      <c r="AT24" s="126"/>
      <c r="AU24" s="126"/>
      <c r="AV24" s="125"/>
      <c r="AW24" s="266"/>
      <c r="AX24" s="266"/>
      <c r="AY24" s="123"/>
      <c r="AZ24" s="124"/>
      <c r="BA24" s="124"/>
      <c r="BB24" s="124"/>
      <c r="BC24" s="125"/>
      <c r="BD24" s="124"/>
      <c r="BE24" s="125"/>
      <c r="BF24" s="126"/>
      <c r="BG24" s="126"/>
      <c r="BH24" s="125"/>
      <c r="BI24" s="266"/>
      <c r="BJ24" s="266"/>
      <c r="BK24" s="123"/>
      <c r="BL24" s="124"/>
      <c r="BM24" s="124"/>
      <c r="BN24" s="124"/>
      <c r="BO24" s="125"/>
      <c r="BP24" s="124"/>
      <c r="BQ24" s="125"/>
      <c r="BR24" s="126"/>
      <c r="BS24" s="126"/>
      <c r="BT24" s="125"/>
      <c r="BU24" s="266"/>
      <c r="BV24" s="266"/>
      <c r="BW24" s="123"/>
      <c r="BX24" s="124"/>
      <c r="BY24" s="124"/>
      <c r="BZ24" s="124"/>
      <c r="CA24" s="125"/>
      <c r="CB24" s="124"/>
      <c r="CC24" s="125"/>
      <c r="CD24" s="126"/>
      <c r="CE24" s="126"/>
      <c r="CF24" s="125"/>
      <c r="CG24" s="266"/>
      <c r="CH24" s="266"/>
      <c r="CI24" s="123"/>
      <c r="CJ24" s="124"/>
      <c r="CK24" s="124"/>
      <c r="CL24" s="124"/>
      <c r="CM24" s="125"/>
      <c r="CN24" s="124"/>
      <c r="CO24" s="125"/>
      <c r="CP24" s="126"/>
      <c r="CQ24" s="126"/>
      <c r="CR24" s="125"/>
      <c r="CS24" s="266"/>
      <c r="CT24" s="266"/>
      <c r="CU24" s="123"/>
      <c r="CV24" s="124"/>
      <c r="CW24" s="124"/>
      <c r="CX24" s="124"/>
      <c r="CY24" s="125"/>
      <c r="CZ24" s="124"/>
      <c r="DA24" s="125"/>
      <c r="DB24" s="126"/>
      <c r="DC24" s="126"/>
      <c r="DD24" s="125"/>
      <c r="DE24" s="266"/>
      <c r="DF24" s="266"/>
      <c r="DG24" s="123"/>
      <c r="DH24" s="124"/>
      <c r="DI24" s="124"/>
      <c r="DJ24" s="124"/>
      <c r="DK24" s="125"/>
      <c r="DL24" s="124"/>
      <c r="DM24" s="125"/>
      <c r="DN24" s="126"/>
      <c r="DO24" s="126"/>
      <c r="DP24" s="125"/>
      <c r="DQ24" s="266"/>
      <c r="DR24" s="266"/>
      <c r="DS24" s="123"/>
      <c r="DT24" s="124"/>
      <c r="DU24" s="124"/>
      <c r="DV24" s="124"/>
      <c r="DW24" s="125"/>
      <c r="DX24" s="124"/>
      <c r="DY24" s="125"/>
      <c r="DZ24" s="126"/>
      <c r="EA24" s="126"/>
      <c r="EB24" s="125"/>
      <c r="EC24" s="266"/>
      <c r="ED24" s="266"/>
      <c r="EE24" s="123"/>
      <c r="EF24" s="124"/>
      <c r="EG24" s="124"/>
      <c r="EH24" s="124"/>
      <c r="EI24" s="125"/>
      <c r="EJ24" s="124"/>
      <c r="EK24" s="125"/>
      <c r="EL24" s="126"/>
      <c r="EM24" s="126"/>
      <c r="EN24" s="125"/>
      <c r="EO24" s="266"/>
      <c r="EP24" s="266"/>
      <c r="EQ24" s="123"/>
      <c r="ER24" s="124"/>
      <c r="ES24" s="124"/>
      <c r="ET24" s="124"/>
      <c r="EU24" s="125"/>
      <c r="EV24" s="124"/>
      <c r="EW24" s="125"/>
      <c r="EX24" s="126"/>
      <c r="EY24" s="126"/>
      <c r="EZ24" s="125"/>
      <c r="FA24" s="266"/>
      <c r="FB24" s="266"/>
      <c r="FC24" s="123"/>
      <c r="FD24" s="124"/>
      <c r="FE24" s="124"/>
      <c r="FF24" s="124"/>
      <c r="FG24" s="125"/>
      <c r="FH24" s="124"/>
      <c r="FI24" s="125"/>
      <c r="FJ24" s="126"/>
      <c r="FK24" s="126"/>
      <c r="FL24" s="125"/>
      <c r="FM24" s="266"/>
      <c r="FN24" s="266"/>
      <c r="FO24" s="123"/>
      <c r="FP24" s="124"/>
      <c r="FQ24" s="124"/>
      <c r="FR24" s="124"/>
      <c r="FS24" s="125"/>
      <c r="FT24" s="124"/>
      <c r="FU24" s="125"/>
      <c r="FV24" s="126"/>
      <c r="FW24" s="126"/>
      <c r="FX24" s="125"/>
      <c r="FY24" s="266"/>
      <c r="FZ24" s="266"/>
      <c r="GA24" s="123"/>
      <c r="GB24" s="124"/>
      <c r="GC24" s="124"/>
      <c r="GD24" s="124"/>
      <c r="GE24" s="125"/>
      <c r="GF24" s="124"/>
      <c r="GG24" s="125"/>
      <c r="GH24" s="126"/>
      <c r="GI24" s="126"/>
      <c r="GJ24" s="125"/>
      <c r="GK24" s="266"/>
      <c r="GL24" s="266"/>
      <c r="GM24" s="123"/>
      <c r="GN24" s="124"/>
      <c r="GO24" s="124"/>
      <c r="GP24" s="124"/>
      <c r="GQ24" s="125"/>
      <c r="GR24" s="124"/>
      <c r="GS24" s="125"/>
      <c r="GT24" s="126"/>
      <c r="GU24" s="126"/>
      <c r="GV24" s="125"/>
      <c r="GW24" s="266"/>
      <c r="GX24" s="266"/>
      <c r="GY24" s="123"/>
      <c r="GZ24" s="124"/>
      <c r="HA24" s="124"/>
      <c r="HB24" s="124"/>
      <c r="HC24" s="125"/>
      <c r="HD24" s="124"/>
      <c r="HE24" s="125"/>
      <c r="HF24" s="126"/>
      <c r="HG24" s="126"/>
      <c r="HH24" s="125"/>
      <c r="HI24" s="266"/>
      <c r="HJ24" s="266"/>
      <c r="HK24" s="123"/>
      <c r="HL24" s="124"/>
      <c r="HM24" s="124"/>
      <c r="HN24" s="124"/>
      <c r="HO24" s="125"/>
      <c r="HP24" s="124"/>
      <c r="HQ24" s="125"/>
      <c r="HR24" s="126"/>
      <c r="HS24" s="126"/>
      <c r="HT24" s="125"/>
      <c r="HU24" s="266"/>
      <c r="HV24" s="266"/>
      <c r="HW24" s="123"/>
      <c r="HX24" s="124"/>
      <c r="HY24" s="124"/>
      <c r="HZ24" s="124"/>
      <c r="IA24" s="125"/>
      <c r="IB24" s="124"/>
      <c r="IC24" s="125"/>
      <c r="ID24" s="126"/>
      <c r="IE24" s="126"/>
      <c r="IF24" s="125"/>
      <c r="IG24" s="266"/>
      <c r="IH24" s="266"/>
      <c r="II24" s="123"/>
      <c r="IJ24" s="124"/>
      <c r="IK24" s="124"/>
      <c r="IL24" s="124"/>
      <c r="IM24" s="125"/>
      <c r="IN24" s="124"/>
      <c r="IO24" s="125"/>
      <c r="IP24" s="126"/>
      <c r="IQ24" s="126"/>
      <c r="IR24" s="125"/>
      <c r="IS24" s="266"/>
      <c r="IT24" s="266"/>
    </row>
    <row r="25" spans="1:254" s="122" customFormat="1" ht="14.25" customHeight="1">
      <c r="A25" s="116">
        <f t="shared" si="2"/>
        <v>1</v>
      </c>
      <c r="B25" s="264" t="s">
        <v>100</v>
      </c>
      <c r="C25" s="265"/>
      <c r="D25" s="117" t="s">
        <v>95</v>
      </c>
      <c r="E25" s="118" t="s">
        <v>92</v>
      </c>
      <c r="F25" s="118">
        <v>382</v>
      </c>
      <c r="G25" s="118">
        <v>1.036</v>
      </c>
      <c r="H25" s="119"/>
      <c r="I25" s="118"/>
      <c r="J25" s="119"/>
      <c r="M25" s="119">
        <v>1</v>
      </c>
      <c r="N25" s="156"/>
      <c r="O25" s="123"/>
      <c r="P25" s="124"/>
      <c r="Q25" s="124"/>
      <c r="R25" s="124"/>
      <c r="S25" s="125"/>
      <c r="T25" s="124"/>
      <c r="U25" s="125"/>
      <c r="V25" s="126"/>
      <c r="W25" s="126"/>
      <c r="X25" s="125"/>
      <c r="Y25" s="266"/>
      <c r="Z25" s="266"/>
      <c r="AA25" s="123"/>
      <c r="AB25" s="124"/>
      <c r="AC25" s="124"/>
      <c r="AD25" s="124"/>
      <c r="AE25" s="125"/>
      <c r="AF25" s="124"/>
      <c r="AG25" s="125"/>
      <c r="AH25" s="126"/>
      <c r="AI25" s="126"/>
      <c r="AJ25" s="125"/>
      <c r="AK25" s="266"/>
      <c r="AL25" s="266"/>
      <c r="AM25" s="123"/>
      <c r="AN25" s="124"/>
      <c r="AO25" s="124"/>
      <c r="AP25" s="124"/>
      <c r="AQ25" s="125"/>
      <c r="AR25" s="124"/>
      <c r="AS25" s="125"/>
      <c r="AT25" s="126"/>
      <c r="AU25" s="126"/>
      <c r="AV25" s="125"/>
      <c r="AW25" s="266"/>
      <c r="AX25" s="266"/>
      <c r="AY25" s="123"/>
      <c r="AZ25" s="124"/>
      <c r="BA25" s="124"/>
      <c r="BB25" s="124"/>
      <c r="BC25" s="125"/>
      <c r="BD25" s="124"/>
      <c r="BE25" s="125"/>
      <c r="BF25" s="126"/>
      <c r="BG25" s="126"/>
      <c r="BH25" s="125"/>
      <c r="BI25" s="266"/>
      <c r="BJ25" s="266"/>
      <c r="BK25" s="123"/>
      <c r="BL25" s="124"/>
      <c r="BM25" s="124"/>
      <c r="BN25" s="124"/>
      <c r="BO25" s="125"/>
      <c r="BP25" s="124"/>
      <c r="BQ25" s="125"/>
      <c r="BR25" s="126"/>
      <c r="BS25" s="126"/>
      <c r="BT25" s="125"/>
      <c r="BU25" s="266"/>
      <c r="BV25" s="266"/>
      <c r="BW25" s="123"/>
      <c r="BX25" s="124"/>
      <c r="BY25" s="124"/>
      <c r="BZ25" s="124"/>
      <c r="CA25" s="125"/>
      <c r="CB25" s="124"/>
      <c r="CC25" s="125"/>
      <c r="CD25" s="126"/>
      <c r="CE25" s="126"/>
      <c r="CF25" s="125"/>
      <c r="CG25" s="266"/>
      <c r="CH25" s="266"/>
      <c r="CI25" s="123"/>
      <c r="CJ25" s="124"/>
      <c r="CK25" s="124"/>
      <c r="CL25" s="124"/>
      <c r="CM25" s="125"/>
      <c r="CN25" s="124"/>
      <c r="CO25" s="125"/>
      <c r="CP25" s="126"/>
      <c r="CQ25" s="126"/>
      <c r="CR25" s="125"/>
      <c r="CS25" s="266"/>
      <c r="CT25" s="266"/>
      <c r="CU25" s="123"/>
      <c r="CV25" s="124"/>
      <c r="CW25" s="124"/>
      <c r="CX25" s="124"/>
      <c r="CY25" s="125"/>
      <c r="CZ25" s="124"/>
      <c r="DA25" s="125"/>
      <c r="DB25" s="126"/>
      <c r="DC25" s="126"/>
      <c r="DD25" s="125"/>
      <c r="DE25" s="266"/>
      <c r="DF25" s="266"/>
      <c r="DG25" s="123"/>
      <c r="DH25" s="124"/>
      <c r="DI25" s="124"/>
      <c r="DJ25" s="124"/>
      <c r="DK25" s="125"/>
      <c r="DL25" s="124"/>
      <c r="DM25" s="125"/>
      <c r="DN25" s="126"/>
      <c r="DO25" s="126"/>
      <c r="DP25" s="125"/>
      <c r="DQ25" s="266"/>
      <c r="DR25" s="266"/>
      <c r="DS25" s="123"/>
      <c r="DT25" s="124"/>
      <c r="DU25" s="124"/>
      <c r="DV25" s="124"/>
      <c r="DW25" s="125"/>
      <c r="DX25" s="124"/>
      <c r="DY25" s="125"/>
      <c r="DZ25" s="126"/>
      <c r="EA25" s="126"/>
      <c r="EB25" s="125"/>
      <c r="EC25" s="266"/>
      <c r="ED25" s="266"/>
      <c r="EE25" s="123"/>
      <c r="EF25" s="124"/>
      <c r="EG25" s="124"/>
      <c r="EH25" s="124"/>
      <c r="EI25" s="125"/>
      <c r="EJ25" s="124"/>
      <c r="EK25" s="125"/>
      <c r="EL25" s="126"/>
      <c r="EM25" s="126"/>
      <c r="EN25" s="125"/>
      <c r="EO25" s="266"/>
      <c r="EP25" s="266"/>
      <c r="EQ25" s="123"/>
      <c r="ER25" s="124"/>
      <c r="ES25" s="124"/>
      <c r="ET25" s="124"/>
      <c r="EU25" s="125"/>
      <c r="EV25" s="124"/>
      <c r="EW25" s="125"/>
      <c r="EX25" s="126"/>
      <c r="EY25" s="126"/>
      <c r="EZ25" s="125"/>
      <c r="FA25" s="266"/>
      <c r="FB25" s="266"/>
      <c r="FC25" s="123"/>
      <c r="FD25" s="124"/>
      <c r="FE25" s="124"/>
      <c r="FF25" s="124"/>
      <c r="FG25" s="125"/>
      <c r="FH25" s="124"/>
      <c r="FI25" s="125"/>
      <c r="FJ25" s="126"/>
      <c r="FK25" s="126"/>
      <c r="FL25" s="125"/>
      <c r="FM25" s="266"/>
      <c r="FN25" s="266"/>
      <c r="FO25" s="123"/>
      <c r="FP25" s="124"/>
      <c r="FQ25" s="124"/>
      <c r="FR25" s="124"/>
      <c r="FS25" s="125"/>
      <c r="FT25" s="124"/>
      <c r="FU25" s="125"/>
      <c r="FV25" s="126"/>
      <c r="FW25" s="126"/>
      <c r="FX25" s="125"/>
      <c r="FY25" s="266"/>
      <c r="FZ25" s="266"/>
      <c r="GA25" s="123"/>
      <c r="GB25" s="124"/>
      <c r="GC25" s="124"/>
      <c r="GD25" s="124"/>
      <c r="GE25" s="125"/>
      <c r="GF25" s="124"/>
      <c r="GG25" s="125"/>
      <c r="GH25" s="126"/>
      <c r="GI25" s="126"/>
      <c r="GJ25" s="125"/>
      <c r="GK25" s="266"/>
      <c r="GL25" s="266"/>
      <c r="GM25" s="123"/>
      <c r="GN25" s="124"/>
      <c r="GO25" s="124"/>
      <c r="GP25" s="124"/>
      <c r="GQ25" s="125"/>
      <c r="GR25" s="124"/>
      <c r="GS25" s="125"/>
      <c r="GT25" s="126"/>
      <c r="GU25" s="126"/>
      <c r="GV25" s="125"/>
      <c r="GW25" s="266"/>
      <c r="GX25" s="266"/>
      <c r="GY25" s="123"/>
      <c r="GZ25" s="124"/>
      <c r="HA25" s="124"/>
      <c r="HB25" s="124"/>
      <c r="HC25" s="125"/>
      <c r="HD25" s="124"/>
      <c r="HE25" s="125"/>
      <c r="HF25" s="126"/>
      <c r="HG25" s="126"/>
      <c r="HH25" s="125"/>
      <c r="HI25" s="266"/>
      <c r="HJ25" s="266"/>
      <c r="HK25" s="123"/>
      <c r="HL25" s="124"/>
      <c r="HM25" s="124"/>
      <c r="HN25" s="124"/>
      <c r="HO25" s="125"/>
      <c r="HP25" s="124"/>
      <c r="HQ25" s="125"/>
      <c r="HR25" s="126"/>
      <c r="HS25" s="126"/>
      <c r="HT25" s="125"/>
      <c r="HU25" s="266"/>
      <c r="HV25" s="266"/>
      <c r="HW25" s="123"/>
      <c r="HX25" s="124"/>
      <c r="HY25" s="124"/>
      <c r="HZ25" s="124"/>
      <c r="IA25" s="125"/>
      <c r="IB25" s="124"/>
      <c r="IC25" s="125"/>
      <c r="ID25" s="126"/>
      <c r="IE25" s="126"/>
      <c r="IF25" s="125"/>
      <c r="IG25" s="266"/>
      <c r="IH25" s="266"/>
      <c r="II25" s="123"/>
      <c r="IJ25" s="124"/>
      <c r="IK25" s="124"/>
      <c r="IL25" s="124"/>
      <c r="IM25" s="125"/>
      <c r="IN25" s="124"/>
      <c r="IO25" s="125"/>
      <c r="IP25" s="126"/>
      <c r="IQ25" s="126"/>
      <c r="IR25" s="125"/>
      <c r="IS25" s="266"/>
      <c r="IT25" s="266"/>
    </row>
    <row r="26" spans="1:254" s="122" customFormat="1" ht="14.25" customHeight="1">
      <c r="A26" s="116">
        <f t="shared" si="2"/>
        <v>4</v>
      </c>
      <c r="B26" s="264" t="s">
        <v>101</v>
      </c>
      <c r="C26" s="265"/>
      <c r="D26" s="117" t="s">
        <v>102</v>
      </c>
      <c r="E26" s="118" t="s">
        <v>99</v>
      </c>
      <c r="F26" s="118" t="s">
        <v>103</v>
      </c>
      <c r="G26" s="118">
        <v>1.005</v>
      </c>
      <c r="H26" s="119"/>
      <c r="I26" s="118"/>
      <c r="J26" s="119"/>
      <c r="M26" s="119">
        <v>4</v>
      </c>
      <c r="N26" s="156"/>
      <c r="O26" s="123"/>
      <c r="P26" s="124"/>
      <c r="Q26" s="124"/>
      <c r="R26" s="124"/>
      <c r="S26" s="125"/>
      <c r="T26" s="124"/>
      <c r="U26" s="125"/>
      <c r="V26" s="126"/>
      <c r="W26" s="126"/>
      <c r="X26" s="125"/>
      <c r="Y26" s="266"/>
      <c r="Z26" s="266"/>
      <c r="AA26" s="123"/>
      <c r="AB26" s="124"/>
      <c r="AC26" s="124"/>
      <c r="AD26" s="124"/>
      <c r="AE26" s="125"/>
      <c r="AF26" s="124"/>
      <c r="AG26" s="125"/>
      <c r="AH26" s="126"/>
      <c r="AI26" s="126"/>
      <c r="AJ26" s="125"/>
      <c r="AK26" s="266"/>
      <c r="AL26" s="266"/>
      <c r="AM26" s="123"/>
      <c r="AN26" s="124"/>
      <c r="AO26" s="124"/>
      <c r="AP26" s="124"/>
      <c r="AQ26" s="125"/>
      <c r="AR26" s="124"/>
      <c r="AS26" s="125"/>
      <c r="AT26" s="126"/>
      <c r="AU26" s="126"/>
      <c r="AV26" s="125"/>
      <c r="AW26" s="266"/>
      <c r="AX26" s="266"/>
      <c r="AY26" s="123"/>
      <c r="AZ26" s="124"/>
      <c r="BA26" s="124"/>
      <c r="BB26" s="124"/>
      <c r="BC26" s="125"/>
      <c r="BD26" s="124"/>
      <c r="BE26" s="125"/>
      <c r="BF26" s="126"/>
      <c r="BG26" s="126"/>
      <c r="BH26" s="125"/>
      <c r="BI26" s="266"/>
      <c r="BJ26" s="266"/>
      <c r="BK26" s="123"/>
      <c r="BL26" s="124"/>
      <c r="BM26" s="124"/>
      <c r="BN26" s="124"/>
      <c r="BO26" s="125"/>
      <c r="BP26" s="124"/>
      <c r="BQ26" s="125"/>
      <c r="BR26" s="126"/>
      <c r="BS26" s="126"/>
      <c r="BT26" s="125"/>
      <c r="BU26" s="266"/>
      <c r="BV26" s="266"/>
      <c r="BW26" s="123"/>
      <c r="BX26" s="124"/>
      <c r="BY26" s="124"/>
      <c r="BZ26" s="124"/>
      <c r="CA26" s="125"/>
      <c r="CB26" s="124"/>
      <c r="CC26" s="125"/>
      <c r="CD26" s="126"/>
      <c r="CE26" s="126"/>
      <c r="CF26" s="125"/>
      <c r="CG26" s="266"/>
      <c r="CH26" s="266"/>
      <c r="CI26" s="123"/>
      <c r="CJ26" s="124"/>
      <c r="CK26" s="124"/>
      <c r="CL26" s="124"/>
      <c r="CM26" s="125"/>
      <c r="CN26" s="124"/>
      <c r="CO26" s="125"/>
      <c r="CP26" s="126"/>
      <c r="CQ26" s="126"/>
      <c r="CR26" s="125"/>
      <c r="CS26" s="266"/>
      <c r="CT26" s="266"/>
      <c r="CU26" s="123"/>
      <c r="CV26" s="124"/>
      <c r="CW26" s="124"/>
      <c r="CX26" s="124"/>
      <c r="CY26" s="125"/>
      <c r="CZ26" s="124"/>
      <c r="DA26" s="125"/>
      <c r="DB26" s="126"/>
      <c r="DC26" s="126"/>
      <c r="DD26" s="125"/>
      <c r="DE26" s="266"/>
      <c r="DF26" s="266"/>
      <c r="DG26" s="123"/>
      <c r="DH26" s="124"/>
      <c r="DI26" s="124"/>
      <c r="DJ26" s="124"/>
      <c r="DK26" s="125"/>
      <c r="DL26" s="124"/>
      <c r="DM26" s="125"/>
      <c r="DN26" s="126"/>
      <c r="DO26" s="126"/>
      <c r="DP26" s="125"/>
      <c r="DQ26" s="266"/>
      <c r="DR26" s="266"/>
      <c r="DS26" s="123"/>
      <c r="DT26" s="124"/>
      <c r="DU26" s="124"/>
      <c r="DV26" s="124"/>
      <c r="DW26" s="125"/>
      <c r="DX26" s="124"/>
      <c r="DY26" s="125"/>
      <c r="DZ26" s="126"/>
      <c r="EA26" s="126"/>
      <c r="EB26" s="125"/>
      <c r="EC26" s="266"/>
      <c r="ED26" s="266"/>
      <c r="EE26" s="123"/>
      <c r="EF26" s="124"/>
      <c r="EG26" s="124"/>
      <c r="EH26" s="124"/>
      <c r="EI26" s="125"/>
      <c r="EJ26" s="124"/>
      <c r="EK26" s="125"/>
      <c r="EL26" s="126"/>
      <c r="EM26" s="126"/>
      <c r="EN26" s="125"/>
      <c r="EO26" s="266"/>
      <c r="EP26" s="266"/>
      <c r="EQ26" s="123"/>
      <c r="ER26" s="124"/>
      <c r="ES26" s="124"/>
      <c r="ET26" s="124"/>
      <c r="EU26" s="125"/>
      <c r="EV26" s="124"/>
      <c r="EW26" s="125"/>
      <c r="EX26" s="126"/>
      <c r="EY26" s="126"/>
      <c r="EZ26" s="125"/>
      <c r="FA26" s="266"/>
      <c r="FB26" s="266"/>
      <c r="FC26" s="123"/>
      <c r="FD26" s="124"/>
      <c r="FE26" s="124"/>
      <c r="FF26" s="124"/>
      <c r="FG26" s="125"/>
      <c r="FH26" s="124"/>
      <c r="FI26" s="125"/>
      <c r="FJ26" s="126"/>
      <c r="FK26" s="126"/>
      <c r="FL26" s="125"/>
      <c r="FM26" s="266"/>
      <c r="FN26" s="266"/>
      <c r="FO26" s="123"/>
      <c r="FP26" s="124"/>
      <c r="FQ26" s="124"/>
      <c r="FR26" s="124"/>
      <c r="FS26" s="125"/>
      <c r="FT26" s="124"/>
      <c r="FU26" s="125"/>
      <c r="FV26" s="126"/>
      <c r="FW26" s="126"/>
      <c r="FX26" s="125"/>
      <c r="FY26" s="266"/>
      <c r="FZ26" s="266"/>
      <c r="GA26" s="123"/>
      <c r="GB26" s="124"/>
      <c r="GC26" s="124"/>
      <c r="GD26" s="124"/>
      <c r="GE26" s="125"/>
      <c r="GF26" s="124"/>
      <c r="GG26" s="125"/>
      <c r="GH26" s="126"/>
      <c r="GI26" s="126"/>
      <c r="GJ26" s="125"/>
      <c r="GK26" s="266"/>
      <c r="GL26" s="266"/>
      <c r="GM26" s="123"/>
      <c r="GN26" s="124"/>
      <c r="GO26" s="124"/>
      <c r="GP26" s="124"/>
      <c r="GQ26" s="125"/>
      <c r="GR26" s="124"/>
      <c r="GS26" s="125"/>
      <c r="GT26" s="126"/>
      <c r="GU26" s="126"/>
      <c r="GV26" s="125"/>
      <c r="GW26" s="266"/>
      <c r="GX26" s="266"/>
      <c r="GY26" s="123"/>
      <c r="GZ26" s="124"/>
      <c r="HA26" s="124"/>
      <c r="HB26" s="124"/>
      <c r="HC26" s="125"/>
      <c r="HD26" s="124"/>
      <c r="HE26" s="125"/>
      <c r="HF26" s="126"/>
      <c r="HG26" s="126"/>
      <c r="HH26" s="125"/>
      <c r="HI26" s="266"/>
      <c r="HJ26" s="266"/>
      <c r="HK26" s="123"/>
      <c r="HL26" s="124"/>
      <c r="HM26" s="124"/>
      <c r="HN26" s="124"/>
      <c r="HO26" s="125"/>
      <c r="HP26" s="124"/>
      <c r="HQ26" s="125"/>
      <c r="HR26" s="126"/>
      <c r="HS26" s="126"/>
      <c r="HT26" s="125"/>
      <c r="HU26" s="266"/>
      <c r="HV26" s="266"/>
      <c r="HW26" s="123"/>
      <c r="HX26" s="124"/>
      <c r="HY26" s="124"/>
      <c r="HZ26" s="124"/>
      <c r="IA26" s="125"/>
      <c r="IB26" s="124"/>
      <c r="IC26" s="125"/>
      <c r="ID26" s="126"/>
      <c r="IE26" s="126"/>
      <c r="IF26" s="125"/>
      <c r="IG26" s="266"/>
      <c r="IH26" s="266"/>
      <c r="II26" s="123"/>
      <c r="IJ26" s="124"/>
      <c r="IK26" s="124"/>
      <c r="IL26" s="124"/>
      <c r="IM26" s="125"/>
      <c r="IN26" s="124"/>
      <c r="IO26" s="125"/>
      <c r="IP26" s="126"/>
      <c r="IQ26" s="126"/>
      <c r="IR26" s="125"/>
      <c r="IS26" s="266"/>
      <c r="IT26" s="266"/>
    </row>
    <row r="27" spans="1:254" s="122" customFormat="1" ht="14.25" customHeight="1">
      <c r="A27" s="116">
        <f t="shared" si="2"/>
        <v>3</v>
      </c>
      <c r="B27" s="264" t="s">
        <v>104</v>
      </c>
      <c r="C27" s="265"/>
      <c r="D27" s="117" t="s">
        <v>84</v>
      </c>
      <c r="E27" s="118" t="s">
        <v>99</v>
      </c>
      <c r="F27" s="118" t="s">
        <v>105</v>
      </c>
      <c r="G27" s="118">
        <v>1.005</v>
      </c>
      <c r="H27" s="119"/>
      <c r="I27" s="118"/>
      <c r="J27" s="119"/>
      <c r="M27" s="119">
        <v>3</v>
      </c>
      <c r="N27" s="156"/>
      <c r="O27" s="123"/>
      <c r="P27" s="124"/>
      <c r="Q27" s="124"/>
      <c r="R27" s="124"/>
      <c r="S27" s="125"/>
      <c r="T27" s="124"/>
      <c r="U27" s="125"/>
      <c r="V27" s="126"/>
      <c r="W27" s="126"/>
      <c r="X27" s="125"/>
      <c r="Y27" s="266"/>
      <c r="Z27" s="266"/>
      <c r="AA27" s="123"/>
      <c r="AB27" s="124"/>
      <c r="AC27" s="124"/>
      <c r="AD27" s="124"/>
      <c r="AE27" s="125"/>
      <c r="AF27" s="124"/>
      <c r="AG27" s="125"/>
      <c r="AH27" s="126"/>
      <c r="AI27" s="126"/>
      <c r="AJ27" s="125"/>
      <c r="AK27" s="266"/>
      <c r="AL27" s="266"/>
      <c r="AM27" s="123"/>
      <c r="AN27" s="124"/>
      <c r="AO27" s="124"/>
      <c r="AP27" s="124"/>
      <c r="AQ27" s="125"/>
      <c r="AR27" s="124"/>
      <c r="AS27" s="125"/>
      <c r="AT27" s="126"/>
      <c r="AU27" s="126"/>
      <c r="AV27" s="125"/>
      <c r="AW27" s="266"/>
      <c r="AX27" s="266"/>
      <c r="AY27" s="123"/>
      <c r="AZ27" s="124"/>
      <c r="BA27" s="124"/>
      <c r="BB27" s="124"/>
      <c r="BC27" s="125"/>
      <c r="BD27" s="124"/>
      <c r="BE27" s="125"/>
      <c r="BF27" s="126"/>
      <c r="BG27" s="126"/>
      <c r="BH27" s="125"/>
      <c r="BI27" s="266"/>
      <c r="BJ27" s="266"/>
      <c r="BK27" s="123"/>
      <c r="BL27" s="124"/>
      <c r="BM27" s="124"/>
      <c r="BN27" s="124"/>
      <c r="BO27" s="125"/>
      <c r="BP27" s="124"/>
      <c r="BQ27" s="125"/>
      <c r="BR27" s="126"/>
      <c r="BS27" s="126"/>
      <c r="BT27" s="125"/>
      <c r="BU27" s="266"/>
      <c r="BV27" s="266"/>
      <c r="BW27" s="123"/>
      <c r="BX27" s="124"/>
      <c r="BY27" s="124"/>
      <c r="BZ27" s="124"/>
      <c r="CA27" s="125"/>
      <c r="CB27" s="124"/>
      <c r="CC27" s="125"/>
      <c r="CD27" s="126"/>
      <c r="CE27" s="126"/>
      <c r="CF27" s="125"/>
      <c r="CG27" s="266"/>
      <c r="CH27" s="266"/>
      <c r="CI27" s="123"/>
      <c r="CJ27" s="124"/>
      <c r="CK27" s="124"/>
      <c r="CL27" s="124"/>
      <c r="CM27" s="125"/>
      <c r="CN27" s="124"/>
      <c r="CO27" s="125"/>
      <c r="CP27" s="126"/>
      <c r="CQ27" s="126"/>
      <c r="CR27" s="125"/>
      <c r="CS27" s="266"/>
      <c r="CT27" s="266"/>
      <c r="CU27" s="123"/>
      <c r="CV27" s="124"/>
      <c r="CW27" s="124"/>
      <c r="CX27" s="124"/>
      <c r="CY27" s="125"/>
      <c r="CZ27" s="124"/>
      <c r="DA27" s="125"/>
      <c r="DB27" s="126"/>
      <c r="DC27" s="126"/>
      <c r="DD27" s="125"/>
      <c r="DE27" s="266"/>
      <c r="DF27" s="266"/>
      <c r="DG27" s="123"/>
      <c r="DH27" s="124"/>
      <c r="DI27" s="124"/>
      <c r="DJ27" s="124"/>
      <c r="DK27" s="125"/>
      <c r="DL27" s="124"/>
      <c r="DM27" s="125"/>
      <c r="DN27" s="126"/>
      <c r="DO27" s="126"/>
      <c r="DP27" s="125"/>
      <c r="DQ27" s="266"/>
      <c r="DR27" s="266"/>
      <c r="DS27" s="123"/>
      <c r="DT27" s="124"/>
      <c r="DU27" s="124"/>
      <c r="DV27" s="124"/>
      <c r="DW27" s="125"/>
      <c r="DX27" s="124"/>
      <c r="DY27" s="125"/>
      <c r="DZ27" s="126"/>
      <c r="EA27" s="126"/>
      <c r="EB27" s="125"/>
      <c r="EC27" s="266"/>
      <c r="ED27" s="266"/>
      <c r="EE27" s="123"/>
      <c r="EF27" s="124"/>
      <c r="EG27" s="124"/>
      <c r="EH27" s="124"/>
      <c r="EI27" s="125"/>
      <c r="EJ27" s="124"/>
      <c r="EK27" s="125"/>
      <c r="EL27" s="126"/>
      <c r="EM27" s="126"/>
      <c r="EN27" s="125"/>
      <c r="EO27" s="266"/>
      <c r="EP27" s="266"/>
      <c r="EQ27" s="123"/>
      <c r="ER27" s="124"/>
      <c r="ES27" s="124"/>
      <c r="ET27" s="124"/>
      <c r="EU27" s="125"/>
      <c r="EV27" s="124"/>
      <c r="EW27" s="125"/>
      <c r="EX27" s="126"/>
      <c r="EY27" s="126"/>
      <c r="EZ27" s="125"/>
      <c r="FA27" s="266"/>
      <c r="FB27" s="266"/>
      <c r="FC27" s="123"/>
      <c r="FD27" s="124"/>
      <c r="FE27" s="124"/>
      <c r="FF27" s="124"/>
      <c r="FG27" s="125"/>
      <c r="FH27" s="124"/>
      <c r="FI27" s="125"/>
      <c r="FJ27" s="126"/>
      <c r="FK27" s="126"/>
      <c r="FL27" s="125"/>
      <c r="FM27" s="266"/>
      <c r="FN27" s="266"/>
      <c r="FO27" s="123"/>
      <c r="FP27" s="124"/>
      <c r="FQ27" s="124"/>
      <c r="FR27" s="124"/>
      <c r="FS27" s="125"/>
      <c r="FT27" s="124"/>
      <c r="FU27" s="125"/>
      <c r="FV27" s="126"/>
      <c r="FW27" s="126"/>
      <c r="FX27" s="125"/>
      <c r="FY27" s="266"/>
      <c r="FZ27" s="266"/>
      <c r="GA27" s="123"/>
      <c r="GB27" s="124"/>
      <c r="GC27" s="124"/>
      <c r="GD27" s="124"/>
      <c r="GE27" s="125"/>
      <c r="GF27" s="124"/>
      <c r="GG27" s="125"/>
      <c r="GH27" s="126"/>
      <c r="GI27" s="126"/>
      <c r="GJ27" s="125"/>
      <c r="GK27" s="266"/>
      <c r="GL27" s="266"/>
      <c r="GM27" s="123"/>
      <c r="GN27" s="124"/>
      <c r="GO27" s="124"/>
      <c r="GP27" s="124"/>
      <c r="GQ27" s="125"/>
      <c r="GR27" s="124"/>
      <c r="GS27" s="125"/>
      <c r="GT27" s="126"/>
      <c r="GU27" s="126"/>
      <c r="GV27" s="125"/>
      <c r="GW27" s="266"/>
      <c r="GX27" s="266"/>
      <c r="GY27" s="123"/>
      <c r="GZ27" s="124"/>
      <c r="HA27" s="124"/>
      <c r="HB27" s="124"/>
      <c r="HC27" s="125"/>
      <c r="HD27" s="124"/>
      <c r="HE27" s="125"/>
      <c r="HF27" s="126"/>
      <c r="HG27" s="126"/>
      <c r="HH27" s="125"/>
      <c r="HI27" s="266"/>
      <c r="HJ27" s="266"/>
      <c r="HK27" s="123"/>
      <c r="HL27" s="124"/>
      <c r="HM27" s="124"/>
      <c r="HN27" s="124"/>
      <c r="HO27" s="125"/>
      <c r="HP27" s="124"/>
      <c r="HQ27" s="125"/>
      <c r="HR27" s="126"/>
      <c r="HS27" s="126"/>
      <c r="HT27" s="125"/>
      <c r="HU27" s="266"/>
      <c r="HV27" s="266"/>
      <c r="HW27" s="123"/>
      <c r="HX27" s="124"/>
      <c r="HY27" s="124"/>
      <c r="HZ27" s="124"/>
      <c r="IA27" s="125"/>
      <c r="IB27" s="124"/>
      <c r="IC27" s="125"/>
      <c r="ID27" s="126"/>
      <c r="IE27" s="126"/>
      <c r="IF27" s="125"/>
      <c r="IG27" s="266"/>
      <c r="IH27" s="266"/>
      <c r="II27" s="123"/>
      <c r="IJ27" s="124"/>
      <c r="IK27" s="124"/>
      <c r="IL27" s="124"/>
      <c r="IM27" s="125"/>
      <c r="IN27" s="124"/>
      <c r="IO27" s="125"/>
      <c r="IP27" s="126"/>
      <c r="IQ27" s="126"/>
      <c r="IR27" s="125"/>
      <c r="IS27" s="266"/>
      <c r="IT27" s="266"/>
    </row>
    <row r="28" spans="1:254" s="122" customFormat="1" ht="14.25" customHeight="1">
      <c r="A28" s="116">
        <f t="shared" si="2"/>
        <v>10</v>
      </c>
      <c r="B28" s="264" t="s">
        <v>106</v>
      </c>
      <c r="C28" s="265"/>
      <c r="D28" s="117" t="s">
        <v>107</v>
      </c>
      <c r="E28" s="118" t="s">
        <v>108</v>
      </c>
      <c r="F28" s="118">
        <v>88</v>
      </c>
      <c r="G28" s="118">
        <v>0.988</v>
      </c>
      <c r="H28" s="119"/>
      <c r="I28" s="118"/>
      <c r="J28" s="119"/>
      <c r="M28" s="119">
        <v>10</v>
      </c>
      <c r="N28" s="156"/>
      <c r="O28" s="123"/>
      <c r="P28" s="124"/>
      <c r="Q28" s="124"/>
      <c r="R28" s="124"/>
      <c r="S28" s="125"/>
      <c r="T28" s="124"/>
      <c r="U28" s="125"/>
      <c r="V28" s="126"/>
      <c r="W28" s="126"/>
      <c r="X28" s="125"/>
      <c r="Y28" s="266"/>
      <c r="Z28" s="266"/>
      <c r="AA28" s="123"/>
      <c r="AB28" s="124"/>
      <c r="AC28" s="124"/>
      <c r="AD28" s="124"/>
      <c r="AE28" s="125"/>
      <c r="AF28" s="124"/>
      <c r="AG28" s="125"/>
      <c r="AH28" s="126"/>
      <c r="AI28" s="126"/>
      <c r="AJ28" s="125"/>
      <c r="AK28" s="266"/>
      <c r="AL28" s="266"/>
      <c r="AM28" s="123"/>
      <c r="AN28" s="124"/>
      <c r="AO28" s="124"/>
      <c r="AP28" s="124"/>
      <c r="AQ28" s="125"/>
      <c r="AR28" s="124"/>
      <c r="AS28" s="125"/>
      <c r="AT28" s="126"/>
      <c r="AU28" s="126"/>
      <c r="AV28" s="125"/>
      <c r="AW28" s="266"/>
      <c r="AX28" s="266"/>
      <c r="AY28" s="123"/>
      <c r="AZ28" s="124"/>
      <c r="BA28" s="124"/>
      <c r="BB28" s="124"/>
      <c r="BC28" s="125"/>
      <c r="BD28" s="124"/>
      <c r="BE28" s="125"/>
      <c r="BF28" s="126"/>
      <c r="BG28" s="126"/>
      <c r="BH28" s="125"/>
      <c r="BI28" s="266"/>
      <c r="BJ28" s="266"/>
      <c r="BK28" s="123"/>
      <c r="BL28" s="124"/>
      <c r="BM28" s="124"/>
      <c r="BN28" s="124"/>
      <c r="BO28" s="125"/>
      <c r="BP28" s="124"/>
      <c r="BQ28" s="125"/>
      <c r="BR28" s="126"/>
      <c r="BS28" s="126"/>
      <c r="BT28" s="125"/>
      <c r="BU28" s="266"/>
      <c r="BV28" s="266"/>
      <c r="BW28" s="123"/>
      <c r="BX28" s="124"/>
      <c r="BY28" s="124"/>
      <c r="BZ28" s="124"/>
      <c r="CA28" s="125"/>
      <c r="CB28" s="124"/>
      <c r="CC28" s="125"/>
      <c r="CD28" s="126"/>
      <c r="CE28" s="126"/>
      <c r="CF28" s="125"/>
      <c r="CG28" s="266"/>
      <c r="CH28" s="266"/>
      <c r="CI28" s="123"/>
      <c r="CJ28" s="124"/>
      <c r="CK28" s="124"/>
      <c r="CL28" s="124"/>
      <c r="CM28" s="125"/>
      <c r="CN28" s="124"/>
      <c r="CO28" s="125"/>
      <c r="CP28" s="126"/>
      <c r="CQ28" s="126"/>
      <c r="CR28" s="125"/>
      <c r="CS28" s="266"/>
      <c r="CT28" s="266"/>
      <c r="CU28" s="123"/>
      <c r="CV28" s="124"/>
      <c r="CW28" s="124"/>
      <c r="CX28" s="124"/>
      <c r="CY28" s="125"/>
      <c r="CZ28" s="124"/>
      <c r="DA28" s="125"/>
      <c r="DB28" s="126"/>
      <c r="DC28" s="126"/>
      <c r="DD28" s="125"/>
      <c r="DE28" s="266"/>
      <c r="DF28" s="266"/>
      <c r="DG28" s="123"/>
      <c r="DH28" s="124"/>
      <c r="DI28" s="124"/>
      <c r="DJ28" s="124"/>
      <c r="DK28" s="125"/>
      <c r="DL28" s="124"/>
      <c r="DM28" s="125"/>
      <c r="DN28" s="126"/>
      <c r="DO28" s="126"/>
      <c r="DP28" s="125"/>
      <c r="DQ28" s="266"/>
      <c r="DR28" s="266"/>
      <c r="DS28" s="123"/>
      <c r="DT28" s="124"/>
      <c r="DU28" s="124"/>
      <c r="DV28" s="124"/>
      <c r="DW28" s="125"/>
      <c r="DX28" s="124"/>
      <c r="DY28" s="125"/>
      <c r="DZ28" s="126"/>
      <c r="EA28" s="126"/>
      <c r="EB28" s="125"/>
      <c r="EC28" s="266"/>
      <c r="ED28" s="266"/>
      <c r="EE28" s="123"/>
      <c r="EF28" s="124"/>
      <c r="EG28" s="124"/>
      <c r="EH28" s="124"/>
      <c r="EI28" s="125"/>
      <c r="EJ28" s="124"/>
      <c r="EK28" s="125"/>
      <c r="EL28" s="126"/>
      <c r="EM28" s="126"/>
      <c r="EN28" s="125"/>
      <c r="EO28" s="266"/>
      <c r="EP28" s="266"/>
      <c r="EQ28" s="123"/>
      <c r="ER28" s="124"/>
      <c r="ES28" s="124"/>
      <c r="ET28" s="124"/>
      <c r="EU28" s="125"/>
      <c r="EV28" s="124"/>
      <c r="EW28" s="125"/>
      <c r="EX28" s="126"/>
      <c r="EY28" s="126"/>
      <c r="EZ28" s="125"/>
      <c r="FA28" s="266"/>
      <c r="FB28" s="266"/>
      <c r="FC28" s="123"/>
      <c r="FD28" s="124"/>
      <c r="FE28" s="124"/>
      <c r="FF28" s="124"/>
      <c r="FG28" s="125"/>
      <c r="FH28" s="124"/>
      <c r="FI28" s="125"/>
      <c r="FJ28" s="126"/>
      <c r="FK28" s="126"/>
      <c r="FL28" s="125"/>
      <c r="FM28" s="266"/>
      <c r="FN28" s="266"/>
      <c r="FO28" s="123"/>
      <c r="FP28" s="124"/>
      <c r="FQ28" s="124"/>
      <c r="FR28" s="124"/>
      <c r="FS28" s="125"/>
      <c r="FT28" s="124"/>
      <c r="FU28" s="125"/>
      <c r="FV28" s="126"/>
      <c r="FW28" s="126"/>
      <c r="FX28" s="125"/>
      <c r="FY28" s="266"/>
      <c r="FZ28" s="266"/>
      <c r="GA28" s="123"/>
      <c r="GB28" s="124"/>
      <c r="GC28" s="124"/>
      <c r="GD28" s="124"/>
      <c r="GE28" s="125"/>
      <c r="GF28" s="124"/>
      <c r="GG28" s="125"/>
      <c r="GH28" s="126"/>
      <c r="GI28" s="126"/>
      <c r="GJ28" s="125"/>
      <c r="GK28" s="266"/>
      <c r="GL28" s="266"/>
      <c r="GM28" s="123"/>
      <c r="GN28" s="124"/>
      <c r="GO28" s="124"/>
      <c r="GP28" s="124"/>
      <c r="GQ28" s="125"/>
      <c r="GR28" s="124"/>
      <c r="GS28" s="125"/>
      <c r="GT28" s="126"/>
      <c r="GU28" s="126"/>
      <c r="GV28" s="125"/>
      <c r="GW28" s="266"/>
      <c r="GX28" s="266"/>
      <c r="GY28" s="123"/>
      <c r="GZ28" s="124"/>
      <c r="HA28" s="124"/>
      <c r="HB28" s="124"/>
      <c r="HC28" s="125"/>
      <c r="HD28" s="124"/>
      <c r="HE28" s="125"/>
      <c r="HF28" s="126"/>
      <c r="HG28" s="126"/>
      <c r="HH28" s="125"/>
      <c r="HI28" s="266"/>
      <c r="HJ28" s="266"/>
      <c r="HK28" s="123"/>
      <c r="HL28" s="124"/>
      <c r="HM28" s="124"/>
      <c r="HN28" s="124"/>
      <c r="HO28" s="125"/>
      <c r="HP28" s="124"/>
      <c r="HQ28" s="125"/>
      <c r="HR28" s="126"/>
      <c r="HS28" s="126"/>
      <c r="HT28" s="125"/>
      <c r="HU28" s="266"/>
      <c r="HV28" s="266"/>
      <c r="HW28" s="123"/>
      <c r="HX28" s="124"/>
      <c r="HY28" s="124"/>
      <c r="HZ28" s="124"/>
      <c r="IA28" s="125"/>
      <c r="IB28" s="124"/>
      <c r="IC28" s="125"/>
      <c r="ID28" s="126"/>
      <c r="IE28" s="126"/>
      <c r="IF28" s="125"/>
      <c r="IG28" s="266"/>
      <c r="IH28" s="266"/>
      <c r="II28" s="123"/>
      <c r="IJ28" s="124"/>
      <c r="IK28" s="124"/>
      <c r="IL28" s="124"/>
      <c r="IM28" s="125"/>
      <c r="IN28" s="124"/>
      <c r="IO28" s="125"/>
      <c r="IP28" s="126"/>
      <c r="IQ28" s="126"/>
      <c r="IR28" s="125"/>
      <c r="IS28" s="266"/>
      <c r="IT28" s="266"/>
    </row>
    <row r="29" spans="1:254" s="122" customFormat="1" ht="14.25" customHeight="1">
      <c r="A29" s="116">
        <f t="shared" si="2"/>
        <v>6</v>
      </c>
      <c r="B29" s="264" t="s">
        <v>109</v>
      </c>
      <c r="C29" s="265"/>
      <c r="D29" s="117" t="s">
        <v>110</v>
      </c>
      <c r="E29" s="118" t="s">
        <v>99</v>
      </c>
      <c r="F29" s="118" t="s">
        <v>111</v>
      </c>
      <c r="G29" s="118">
        <v>1.005</v>
      </c>
      <c r="H29" s="119"/>
      <c r="I29" s="118"/>
      <c r="J29" s="119"/>
      <c r="K29" s="120">
        <f>+((H29*60)*60)+(I29*60)+J29</f>
        <v>0</v>
      </c>
      <c r="L29" s="120">
        <f>+K29/G29</f>
        <v>0</v>
      </c>
      <c r="M29" s="119">
        <v>6</v>
      </c>
      <c r="N29" s="156"/>
      <c r="O29" s="123"/>
      <c r="P29" s="124"/>
      <c r="Q29" s="124"/>
      <c r="R29" s="124"/>
      <c r="S29" s="125"/>
      <c r="T29" s="124"/>
      <c r="U29" s="125"/>
      <c r="V29" s="126"/>
      <c r="W29" s="126"/>
      <c r="X29" s="125"/>
      <c r="Y29" s="266"/>
      <c r="Z29" s="266"/>
      <c r="AA29" s="123"/>
      <c r="AB29" s="124"/>
      <c r="AC29" s="124"/>
      <c r="AD29" s="124"/>
      <c r="AE29" s="125"/>
      <c r="AF29" s="124"/>
      <c r="AG29" s="125"/>
      <c r="AH29" s="126"/>
      <c r="AI29" s="126"/>
      <c r="AJ29" s="125"/>
      <c r="AK29" s="266"/>
      <c r="AL29" s="266"/>
      <c r="AM29" s="123"/>
      <c r="AN29" s="124"/>
      <c r="AO29" s="124"/>
      <c r="AP29" s="124"/>
      <c r="AQ29" s="125"/>
      <c r="AR29" s="124"/>
      <c r="AS29" s="125"/>
      <c r="AT29" s="126"/>
      <c r="AU29" s="126"/>
      <c r="AV29" s="125"/>
      <c r="AW29" s="266"/>
      <c r="AX29" s="266"/>
      <c r="AY29" s="123"/>
      <c r="AZ29" s="124"/>
      <c r="BA29" s="124"/>
      <c r="BB29" s="124"/>
      <c r="BC29" s="125"/>
      <c r="BD29" s="124"/>
      <c r="BE29" s="125"/>
      <c r="BF29" s="126"/>
      <c r="BG29" s="126"/>
      <c r="BH29" s="125"/>
      <c r="BI29" s="266"/>
      <c r="BJ29" s="266"/>
      <c r="BK29" s="123"/>
      <c r="BL29" s="124"/>
      <c r="BM29" s="124"/>
      <c r="BN29" s="124"/>
      <c r="BO29" s="125"/>
      <c r="BP29" s="124"/>
      <c r="BQ29" s="125"/>
      <c r="BR29" s="126"/>
      <c r="BS29" s="126"/>
      <c r="BT29" s="125"/>
      <c r="BU29" s="266"/>
      <c r="BV29" s="266"/>
      <c r="BW29" s="123"/>
      <c r="BX29" s="124"/>
      <c r="BY29" s="124"/>
      <c r="BZ29" s="124"/>
      <c r="CA29" s="125"/>
      <c r="CB29" s="124"/>
      <c r="CC29" s="125"/>
      <c r="CD29" s="126"/>
      <c r="CE29" s="126"/>
      <c r="CF29" s="125"/>
      <c r="CG29" s="266"/>
      <c r="CH29" s="266"/>
      <c r="CI29" s="123"/>
      <c r="CJ29" s="124"/>
      <c r="CK29" s="124"/>
      <c r="CL29" s="124"/>
      <c r="CM29" s="125"/>
      <c r="CN29" s="124"/>
      <c r="CO29" s="125"/>
      <c r="CP29" s="126"/>
      <c r="CQ29" s="126"/>
      <c r="CR29" s="125"/>
      <c r="CS29" s="266"/>
      <c r="CT29" s="266"/>
      <c r="CU29" s="123"/>
      <c r="CV29" s="124"/>
      <c r="CW29" s="124"/>
      <c r="CX29" s="124"/>
      <c r="CY29" s="125"/>
      <c r="CZ29" s="124"/>
      <c r="DA29" s="125"/>
      <c r="DB29" s="126"/>
      <c r="DC29" s="126"/>
      <c r="DD29" s="125"/>
      <c r="DE29" s="266"/>
      <c r="DF29" s="266"/>
      <c r="DG29" s="123"/>
      <c r="DH29" s="124"/>
      <c r="DI29" s="124"/>
      <c r="DJ29" s="124"/>
      <c r="DK29" s="125"/>
      <c r="DL29" s="124"/>
      <c r="DM29" s="125"/>
      <c r="DN29" s="126"/>
      <c r="DO29" s="126"/>
      <c r="DP29" s="125"/>
      <c r="DQ29" s="266"/>
      <c r="DR29" s="266"/>
      <c r="DS29" s="123"/>
      <c r="DT29" s="124"/>
      <c r="DU29" s="124"/>
      <c r="DV29" s="124"/>
      <c r="DW29" s="125"/>
      <c r="DX29" s="124"/>
      <c r="DY29" s="125"/>
      <c r="DZ29" s="126"/>
      <c r="EA29" s="126"/>
      <c r="EB29" s="125"/>
      <c r="EC29" s="266"/>
      <c r="ED29" s="266"/>
      <c r="EE29" s="123"/>
      <c r="EF29" s="124"/>
      <c r="EG29" s="124"/>
      <c r="EH29" s="124"/>
      <c r="EI29" s="125"/>
      <c r="EJ29" s="124"/>
      <c r="EK29" s="125"/>
      <c r="EL29" s="126"/>
      <c r="EM29" s="126"/>
      <c r="EN29" s="125"/>
      <c r="EO29" s="266"/>
      <c r="EP29" s="266"/>
      <c r="EQ29" s="123"/>
      <c r="ER29" s="124"/>
      <c r="ES29" s="124"/>
      <c r="ET29" s="124"/>
      <c r="EU29" s="125"/>
      <c r="EV29" s="124"/>
      <c r="EW29" s="125"/>
      <c r="EX29" s="126"/>
      <c r="EY29" s="126"/>
      <c r="EZ29" s="125"/>
      <c r="FA29" s="266"/>
      <c r="FB29" s="266"/>
      <c r="FC29" s="123"/>
      <c r="FD29" s="124"/>
      <c r="FE29" s="124"/>
      <c r="FF29" s="124"/>
      <c r="FG29" s="125"/>
      <c r="FH29" s="124"/>
      <c r="FI29" s="125"/>
      <c r="FJ29" s="126"/>
      <c r="FK29" s="126"/>
      <c r="FL29" s="125"/>
      <c r="FM29" s="266"/>
      <c r="FN29" s="266"/>
      <c r="FO29" s="123"/>
      <c r="FP29" s="124"/>
      <c r="FQ29" s="124"/>
      <c r="FR29" s="124"/>
      <c r="FS29" s="125"/>
      <c r="FT29" s="124"/>
      <c r="FU29" s="125"/>
      <c r="FV29" s="126"/>
      <c r="FW29" s="126"/>
      <c r="FX29" s="125"/>
      <c r="FY29" s="266"/>
      <c r="FZ29" s="266"/>
      <c r="GA29" s="123"/>
      <c r="GB29" s="124"/>
      <c r="GC29" s="124"/>
      <c r="GD29" s="124"/>
      <c r="GE29" s="125"/>
      <c r="GF29" s="124"/>
      <c r="GG29" s="125"/>
      <c r="GH29" s="126"/>
      <c r="GI29" s="126"/>
      <c r="GJ29" s="125"/>
      <c r="GK29" s="266"/>
      <c r="GL29" s="266"/>
      <c r="GM29" s="123"/>
      <c r="GN29" s="124"/>
      <c r="GO29" s="124"/>
      <c r="GP29" s="124"/>
      <c r="GQ29" s="125"/>
      <c r="GR29" s="124"/>
      <c r="GS29" s="125"/>
      <c r="GT29" s="126"/>
      <c r="GU29" s="126"/>
      <c r="GV29" s="125"/>
      <c r="GW29" s="266"/>
      <c r="GX29" s="266"/>
      <c r="GY29" s="123"/>
      <c r="GZ29" s="124"/>
      <c r="HA29" s="124"/>
      <c r="HB29" s="124"/>
      <c r="HC29" s="125"/>
      <c r="HD29" s="124"/>
      <c r="HE29" s="125"/>
      <c r="HF29" s="126"/>
      <c r="HG29" s="126"/>
      <c r="HH29" s="125"/>
      <c r="HI29" s="266"/>
      <c r="HJ29" s="266"/>
      <c r="HK29" s="123"/>
      <c r="HL29" s="124"/>
      <c r="HM29" s="124"/>
      <c r="HN29" s="124"/>
      <c r="HO29" s="125"/>
      <c r="HP29" s="124"/>
      <c r="HQ29" s="125"/>
      <c r="HR29" s="126"/>
      <c r="HS29" s="126"/>
      <c r="HT29" s="125"/>
      <c r="HU29" s="266"/>
      <c r="HV29" s="266"/>
      <c r="HW29" s="123"/>
      <c r="HX29" s="124"/>
      <c r="HY29" s="124"/>
      <c r="HZ29" s="124"/>
      <c r="IA29" s="125"/>
      <c r="IB29" s="124"/>
      <c r="IC29" s="125"/>
      <c r="ID29" s="126"/>
      <c r="IE29" s="126"/>
      <c r="IF29" s="125"/>
      <c r="IG29" s="266"/>
      <c r="IH29" s="266"/>
      <c r="II29" s="123"/>
      <c r="IJ29" s="124"/>
      <c r="IK29" s="124"/>
      <c r="IL29" s="124"/>
      <c r="IM29" s="125"/>
      <c r="IN29" s="124"/>
      <c r="IO29" s="125"/>
      <c r="IP29" s="126"/>
      <c r="IQ29" s="126"/>
      <c r="IR29" s="125"/>
      <c r="IS29" s="266"/>
      <c r="IT29" s="266"/>
    </row>
    <row r="30" spans="1:254" s="122" customFormat="1" ht="14.25" customHeight="1">
      <c r="A30" s="116">
        <f t="shared" si="2"/>
        <v>9</v>
      </c>
      <c r="B30" s="264" t="s">
        <v>112</v>
      </c>
      <c r="C30" s="265"/>
      <c r="D30" s="117"/>
      <c r="E30" s="118" t="s">
        <v>99</v>
      </c>
      <c r="F30" s="118">
        <v>2412</v>
      </c>
      <c r="G30" s="118">
        <v>1.005</v>
      </c>
      <c r="H30" s="119"/>
      <c r="I30" s="118"/>
      <c r="J30" s="119"/>
      <c r="K30" s="120">
        <f>+((H30*60)*60)+(I30*60)+J30</f>
        <v>0</v>
      </c>
      <c r="L30" s="120">
        <f>+K30/G30</f>
        <v>0</v>
      </c>
      <c r="M30" s="119">
        <v>9</v>
      </c>
      <c r="N30" s="156"/>
      <c r="O30" s="123"/>
      <c r="P30" s="124"/>
      <c r="Q30" s="124"/>
      <c r="R30" s="124"/>
      <c r="S30" s="125"/>
      <c r="T30" s="124"/>
      <c r="U30" s="125"/>
      <c r="V30" s="126"/>
      <c r="W30" s="126"/>
      <c r="X30" s="125"/>
      <c r="Y30" s="266"/>
      <c r="Z30" s="266"/>
      <c r="AA30" s="123"/>
      <c r="AB30" s="124"/>
      <c r="AC30" s="124"/>
      <c r="AD30" s="124"/>
      <c r="AE30" s="125"/>
      <c r="AF30" s="124"/>
      <c r="AG30" s="125"/>
      <c r="AH30" s="126"/>
      <c r="AI30" s="126"/>
      <c r="AJ30" s="125"/>
      <c r="AK30" s="266"/>
      <c r="AL30" s="266"/>
      <c r="AM30" s="123"/>
      <c r="AN30" s="124"/>
      <c r="AO30" s="124"/>
      <c r="AP30" s="124"/>
      <c r="AQ30" s="125"/>
      <c r="AR30" s="124"/>
      <c r="AS30" s="125"/>
      <c r="AT30" s="126"/>
      <c r="AU30" s="126"/>
      <c r="AV30" s="125"/>
      <c r="AW30" s="266"/>
      <c r="AX30" s="266"/>
      <c r="AY30" s="123"/>
      <c r="AZ30" s="124"/>
      <c r="BA30" s="124"/>
      <c r="BB30" s="124"/>
      <c r="BC30" s="125"/>
      <c r="BD30" s="124"/>
      <c r="BE30" s="125"/>
      <c r="BF30" s="126"/>
      <c r="BG30" s="126"/>
      <c r="BH30" s="125"/>
      <c r="BI30" s="266"/>
      <c r="BJ30" s="266"/>
      <c r="BK30" s="123"/>
      <c r="BL30" s="124"/>
      <c r="BM30" s="124"/>
      <c r="BN30" s="124"/>
      <c r="BO30" s="125"/>
      <c r="BP30" s="124"/>
      <c r="BQ30" s="125"/>
      <c r="BR30" s="126"/>
      <c r="BS30" s="126"/>
      <c r="BT30" s="125"/>
      <c r="BU30" s="266"/>
      <c r="BV30" s="266"/>
      <c r="BW30" s="123"/>
      <c r="BX30" s="124"/>
      <c r="BY30" s="124"/>
      <c r="BZ30" s="124"/>
      <c r="CA30" s="125"/>
      <c r="CB30" s="124"/>
      <c r="CC30" s="125"/>
      <c r="CD30" s="126"/>
      <c r="CE30" s="126"/>
      <c r="CF30" s="125"/>
      <c r="CG30" s="266"/>
      <c r="CH30" s="266"/>
      <c r="CI30" s="123"/>
      <c r="CJ30" s="124"/>
      <c r="CK30" s="124"/>
      <c r="CL30" s="124"/>
      <c r="CM30" s="125"/>
      <c r="CN30" s="124"/>
      <c r="CO30" s="125"/>
      <c r="CP30" s="126"/>
      <c r="CQ30" s="126"/>
      <c r="CR30" s="125"/>
      <c r="CS30" s="266"/>
      <c r="CT30" s="266"/>
      <c r="CU30" s="123"/>
      <c r="CV30" s="124"/>
      <c r="CW30" s="124"/>
      <c r="CX30" s="124"/>
      <c r="CY30" s="125"/>
      <c r="CZ30" s="124"/>
      <c r="DA30" s="125"/>
      <c r="DB30" s="126"/>
      <c r="DC30" s="126"/>
      <c r="DD30" s="125"/>
      <c r="DE30" s="266"/>
      <c r="DF30" s="266"/>
      <c r="DG30" s="123"/>
      <c r="DH30" s="124"/>
      <c r="DI30" s="124"/>
      <c r="DJ30" s="124"/>
      <c r="DK30" s="125"/>
      <c r="DL30" s="124"/>
      <c r="DM30" s="125"/>
      <c r="DN30" s="126"/>
      <c r="DO30" s="126"/>
      <c r="DP30" s="125"/>
      <c r="DQ30" s="266"/>
      <c r="DR30" s="266"/>
      <c r="DS30" s="123"/>
      <c r="DT30" s="124"/>
      <c r="DU30" s="124"/>
      <c r="DV30" s="124"/>
      <c r="DW30" s="125"/>
      <c r="DX30" s="124"/>
      <c r="DY30" s="125"/>
      <c r="DZ30" s="126"/>
      <c r="EA30" s="126"/>
      <c r="EB30" s="125"/>
      <c r="EC30" s="266"/>
      <c r="ED30" s="266"/>
      <c r="EE30" s="123"/>
      <c r="EF30" s="124"/>
      <c r="EG30" s="124"/>
      <c r="EH30" s="124"/>
      <c r="EI30" s="125"/>
      <c r="EJ30" s="124"/>
      <c r="EK30" s="125"/>
      <c r="EL30" s="126"/>
      <c r="EM30" s="126"/>
      <c r="EN30" s="125"/>
      <c r="EO30" s="266"/>
      <c r="EP30" s="266"/>
      <c r="EQ30" s="123"/>
      <c r="ER30" s="124"/>
      <c r="ES30" s="124"/>
      <c r="ET30" s="124"/>
      <c r="EU30" s="125"/>
      <c r="EV30" s="124"/>
      <c r="EW30" s="125"/>
      <c r="EX30" s="126"/>
      <c r="EY30" s="126"/>
      <c r="EZ30" s="125"/>
      <c r="FA30" s="266"/>
      <c r="FB30" s="266"/>
      <c r="FC30" s="123"/>
      <c r="FD30" s="124"/>
      <c r="FE30" s="124"/>
      <c r="FF30" s="124"/>
      <c r="FG30" s="125"/>
      <c r="FH30" s="124"/>
      <c r="FI30" s="125"/>
      <c r="FJ30" s="126"/>
      <c r="FK30" s="126"/>
      <c r="FL30" s="125"/>
      <c r="FM30" s="266"/>
      <c r="FN30" s="266"/>
      <c r="FO30" s="123"/>
      <c r="FP30" s="124"/>
      <c r="FQ30" s="124"/>
      <c r="FR30" s="124"/>
      <c r="FS30" s="125"/>
      <c r="FT30" s="124"/>
      <c r="FU30" s="125"/>
      <c r="FV30" s="126"/>
      <c r="FW30" s="126"/>
      <c r="FX30" s="125"/>
      <c r="FY30" s="266"/>
      <c r="FZ30" s="266"/>
      <c r="GA30" s="123"/>
      <c r="GB30" s="124"/>
      <c r="GC30" s="124"/>
      <c r="GD30" s="124"/>
      <c r="GE30" s="125"/>
      <c r="GF30" s="124"/>
      <c r="GG30" s="125"/>
      <c r="GH30" s="126"/>
      <c r="GI30" s="126"/>
      <c r="GJ30" s="125"/>
      <c r="GK30" s="266"/>
      <c r="GL30" s="266"/>
      <c r="GM30" s="123"/>
      <c r="GN30" s="124"/>
      <c r="GO30" s="124"/>
      <c r="GP30" s="124"/>
      <c r="GQ30" s="125"/>
      <c r="GR30" s="124"/>
      <c r="GS30" s="125"/>
      <c r="GT30" s="126"/>
      <c r="GU30" s="126"/>
      <c r="GV30" s="125"/>
      <c r="GW30" s="266"/>
      <c r="GX30" s="266"/>
      <c r="GY30" s="123"/>
      <c r="GZ30" s="124"/>
      <c r="HA30" s="124"/>
      <c r="HB30" s="124"/>
      <c r="HC30" s="125"/>
      <c r="HD30" s="124"/>
      <c r="HE30" s="125"/>
      <c r="HF30" s="126"/>
      <c r="HG30" s="126"/>
      <c r="HH30" s="125"/>
      <c r="HI30" s="266"/>
      <c r="HJ30" s="266"/>
      <c r="HK30" s="123"/>
      <c r="HL30" s="124"/>
      <c r="HM30" s="124"/>
      <c r="HN30" s="124"/>
      <c r="HO30" s="125"/>
      <c r="HP30" s="124"/>
      <c r="HQ30" s="125"/>
      <c r="HR30" s="126"/>
      <c r="HS30" s="126"/>
      <c r="HT30" s="125"/>
      <c r="HU30" s="266"/>
      <c r="HV30" s="266"/>
      <c r="HW30" s="123"/>
      <c r="HX30" s="124"/>
      <c r="HY30" s="124"/>
      <c r="HZ30" s="124"/>
      <c r="IA30" s="125"/>
      <c r="IB30" s="124"/>
      <c r="IC30" s="125"/>
      <c r="ID30" s="126"/>
      <c r="IE30" s="126"/>
      <c r="IF30" s="125"/>
      <c r="IG30" s="266"/>
      <c r="IH30" s="266"/>
      <c r="II30" s="123"/>
      <c r="IJ30" s="124"/>
      <c r="IK30" s="124"/>
      <c r="IL30" s="124"/>
      <c r="IM30" s="125"/>
      <c r="IN30" s="124"/>
      <c r="IO30" s="125"/>
      <c r="IP30" s="126"/>
      <c r="IQ30" s="126"/>
      <c r="IR30" s="125"/>
      <c r="IS30" s="266"/>
      <c r="IT30" s="266"/>
    </row>
    <row r="31" spans="1:254" s="122" customFormat="1" ht="14.25" customHeight="1">
      <c r="A31" s="116">
        <f t="shared" si="2"/>
        <v>2</v>
      </c>
      <c r="B31" s="264" t="s">
        <v>113</v>
      </c>
      <c r="C31" s="265"/>
      <c r="D31" s="117" t="s">
        <v>84</v>
      </c>
      <c r="E31" s="118" t="s">
        <v>99</v>
      </c>
      <c r="F31" s="118">
        <v>2522</v>
      </c>
      <c r="G31" s="118">
        <v>1.005</v>
      </c>
      <c r="H31" s="119"/>
      <c r="I31" s="118"/>
      <c r="J31" s="119"/>
      <c r="K31" s="120">
        <f>+((H31*60)*60)+(I31*60)+J31</f>
        <v>0</v>
      </c>
      <c r="L31" s="120">
        <f>+K31/G31</f>
        <v>0</v>
      </c>
      <c r="M31" s="119">
        <v>2</v>
      </c>
      <c r="N31" s="156"/>
      <c r="O31" s="123"/>
      <c r="P31" s="124"/>
      <c r="Q31" s="124"/>
      <c r="R31" s="124"/>
      <c r="S31" s="125"/>
      <c r="T31" s="124"/>
      <c r="U31" s="125"/>
      <c r="V31" s="126"/>
      <c r="W31" s="126"/>
      <c r="X31" s="125"/>
      <c r="Y31" s="266"/>
      <c r="Z31" s="266"/>
      <c r="AA31" s="123"/>
      <c r="AB31" s="124"/>
      <c r="AC31" s="124"/>
      <c r="AD31" s="124"/>
      <c r="AE31" s="125"/>
      <c r="AF31" s="124"/>
      <c r="AG31" s="125"/>
      <c r="AH31" s="126"/>
      <c r="AI31" s="126"/>
      <c r="AJ31" s="125"/>
      <c r="AK31" s="266"/>
      <c r="AL31" s="266"/>
      <c r="AM31" s="123"/>
      <c r="AN31" s="124"/>
      <c r="AO31" s="124"/>
      <c r="AP31" s="124"/>
      <c r="AQ31" s="125"/>
      <c r="AR31" s="124"/>
      <c r="AS31" s="125"/>
      <c r="AT31" s="126"/>
      <c r="AU31" s="126"/>
      <c r="AV31" s="125"/>
      <c r="AW31" s="266"/>
      <c r="AX31" s="266"/>
      <c r="AY31" s="123"/>
      <c r="AZ31" s="124"/>
      <c r="BA31" s="124"/>
      <c r="BB31" s="124"/>
      <c r="BC31" s="125"/>
      <c r="BD31" s="124"/>
      <c r="BE31" s="125"/>
      <c r="BF31" s="126"/>
      <c r="BG31" s="126"/>
      <c r="BH31" s="125"/>
      <c r="BI31" s="266"/>
      <c r="BJ31" s="266"/>
      <c r="BK31" s="123"/>
      <c r="BL31" s="124"/>
      <c r="BM31" s="124"/>
      <c r="BN31" s="124"/>
      <c r="BO31" s="125"/>
      <c r="BP31" s="124"/>
      <c r="BQ31" s="125"/>
      <c r="BR31" s="126"/>
      <c r="BS31" s="126"/>
      <c r="BT31" s="125"/>
      <c r="BU31" s="266"/>
      <c r="BV31" s="266"/>
      <c r="BW31" s="123"/>
      <c r="BX31" s="124"/>
      <c r="BY31" s="124"/>
      <c r="BZ31" s="124"/>
      <c r="CA31" s="125"/>
      <c r="CB31" s="124"/>
      <c r="CC31" s="125"/>
      <c r="CD31" s="126"/>
      <c r="CE31" s="126"/>
      <c r="CF31" s="125"/>
      <c r="CG31" s="266"/>
      <c r="CH31" s="266"/>
      <c r="CI31" s="123"/>
      <c r="CJ31" s="124"/>
      <c r="CK31" s="124"/>
      <c r="CL31" s="124"/>
      <c r="CM31" s="125"/>
      <c r="CN31" s="124"/>
      <c r="CO31" s="125"/>
      <c r="CP31" s="126"/>
      <c r="CQ31" s="126"/>
      <c r="CR31" s="125"/>
      <c r="CS31" s="266"/>
      <c r="CT31" s="266"/>
      <c r="CU31" s="123"/>
      <c r="CV31" s="124"/>
      <c r="CW31" s="124"/>
      <c r="CX31" s="124"/>
      <c r="CY31" s="125"/>
      <c r="CZ31" s="124"/>
      <c r="DA31" s="125"/>
      <c r="DB31" s="126"/>
      <c r="DC31" s="126"/>
      <c r="DD31" s="125"/>
      <c r="DE31" s="266"/>
      <c r="DF31" s="266"/>
      <c r="DG31" s="123"/>
      <c r="DH31" s="124"/>
      <c r="DI31" s="124"/>
      <c r="DJ31" s="124"/>
      <c r="DK31" s="125"/>
      <c r="DL31" s="124"/>
      <c r="DM31" s="125"/>
      <c r="DN31" s="126"/>
      <c r="DO31" s="126"/>
      <c r="DP31" s="125"/>
      <c r="DQ31" s="266"/>
      <c r="DR31" s="266"/>
      <c r="DS31" s="123"/>
      <c r="DT31" s="124"/>
      <c r="DU31" s="124"/>
      <c r="DV31" s="124"/>
      <c r="DW31" s="125"/>
      <c r="DX31" s="124"/>
      <c r="DY31" s="125"/>
      <c r="DZ31" s="126"/>
      <c r="EA31" s="126"/>
      <c r="EB31" s="125"/>
      <c r="EC31" s="266"/>
      <c r="ED31" s="266"/>
      <c r="EE31" s="123"/>
      <c r="EF31" s="124"/>
      <c r="EG31" s="124"/>
      <c r="EH31" s="124"/>
      <c r="EI31" s="125"/>
      <c r="EJ31" s="124"/>
      <c r="EK31" s="125"/>
      <c r="EL31" s="126"/>
      <c r="EM31" s="126"/>
      <c r="EN31" s="125"/>
      <c r="EO31" s="266"/>
      <c r="EP31" s="266"/>
      <c r="EQ31" s="123"/>
      <c r="ER31" s="124"/>
      <c r="ES31" s="124"/>
      <c r="ET31" s="124"/>
      <c r="EU31" s="125"/>
      <c r="EV31" s="124"/>
      <c r="EW31" s="125"/>
      <c r="EX31" s="126"/>
      <c r="EY31" s="126"/>
      <c r="EZ31" s="125"/>
      <c r="FA31" s="266"/>
      <c r="FB31" s="266"/>
      <c r="FC31" s="123"/>
      <c r="FD31" s="124"/>
      <c r="FE31" s="124"/>
      <c r="FF31" s="124"/>
      <c r="FG31" s="125"/>
      <c r="FH31" s="124"/>
      <c r="FI31" s="125"/>
      <c r="FJ31" s="126"/>
      <c r="FK31" s="126"/>
      <c r="FL31" s="125"/>
      <c r="FM31" s="266"/>
      <c r="FN31" s="266"/>
      <c r="FO31" s="123"/>
      <c r="FP31" s="124"/>
      <c r="FQ31" s="124"/>
      <c r="FR31" s="124"/>
      <c r="FS31" s="125"/>
      <c r="FT31" s="124"/>
      <c r="FU31" s="125"/>
      <c r="FV31" s="126"/>
      <c r="FW31" s="126"/>
      <c r="FX31" s="125"/>
      <c r="FY31" s="266"/>
      <c r="FZ31" s="266"/>
      <c r="GA31" s="123"/>
      <c r="GB31" s="124"/>
      <c r="GC31" s="124"/>
      <c r="GD31" s="124"/>
      <c r="GE31" s="125"/>
      <c r="GF31" s="124"/>
      <c r="GG31" s="125"/>
      <c r="GH31" s="126"/>
      <c r="GI31" s="126"/>
      <c r="GJ31" s="125"/>
      <c r="GK31" s="266"/>
      <c r="GL31" s="266"/>
      <c r="GM31" s="123"/>
      <c r="GN31" s="124"/>
      <c r="GO31" s="124"/>
      <c r="GP31" s="124"/>
      <c r="GQ31" s="125"/>
      <c r="GR31" s="124"/>
      <c r="GS31" s="125"/>
      <c r="GT31" s="126"/>
      <c r="GU31" s="126"/>
      <c r="GV31" s="125"/>
      <c r="GW31" s="266"/>
      <c r="GX31" s="266"/>
      <c r="GY31" s="123"/>
      <c r="GZ31" s="124"/>
      <c r="HA31" s="124"/>
      <c r="HB31" s="124"/>
      <c r="HC31" s="125"/>
      <c r="HD31" s="124"/>
      <c r="HE31" s="125"/>
      <c r="HF31" s="126"/>
      <c r="HG31" s="126"/>
      <c r="HH31" s="125"/>
      <c r="HI31" s="266"/>
      <c r="HJ31" s="266"/>
      <c r="HK31" s="123"/>
      <c r="HL31" s="124"/>
      <c r="HM31" s="124"/>
      <c r="HN31" s="124"/>
      <c r="HO31" s="125"/>
      <c r="HP31" s="124"/>
      <c r="HQ31" s="125"/>
      <c r="HR31" s="126"/>
      <c r="HS31" s="126"/>
      <c r="HT31" s="125"/>
      <c r="HU31" s="266"/>
      <c r="HV31" s="266"/>
      <c r="HW31" s="123"/>
      <c r="HX31" s="124"/>
      <c r="HY31" s="124"/>
      <c r="HZ31" s="124"/>
      <c r="IA31" s="125"/>
      <c r="IB31" s="124"/>
      <c r="IC31" s="125"/>
      <c r="ID31" s="126"/>
      <c r="IE31" s="126"/>
      <c r="IF31" s="125"/>
      <c r="IG31" s="266"/>
      <c r="IH31" s="266"/>
      <c r="II31" s="123"/>
      <c r="IJ31" s="124"/>
      <c r="IK31" s="124"/>
      <c r="IL31" s="124"/>
      <c r="IM31" s="125"/>
      <c r="IN31" s="124"/>
      <c r="IO31" s="125"/>
      <c r="IP31" s="126"/>
      <c r="IQ31" s="126"/>
      <c r="IR31" s="125"/>
      <c r="IS31" s="266"/>
      <c r="IT31" s="266"/>
    </row>
    <row r="32" spans="1:254" s="122" customFormat="1" ht="14.25" customHeight="1">
      <c r="A32" s="116">
        <f t="shared" si="2"/>
        <v>0</v>
      </c>
      <c r="B32" s="264" t="s">
        <v>83</v>
      </c>
      <c r="C32" s="265"/>
      <c r="D32" s="117" t="s">
        <v>84</v>
      </c>
      <c r="E32" s="118" t="s">
        <v>85</v>
      </c>
      <c r="F32" s="118">
        <v>108704</v>
      </c>
      <c r="G32" s="118">
        <v>1.146</v>
      </c>
      <c r="H32" s="119"/>
      <c r="I32" s="118"/>
      <c r="J32" s="119"/>
      <c r="K32" s="120">
        <f>+((H32*60)*60)+(I32*60)+J32</f>
        <v>0</v>
      </c>
      <c r="L32" s="120">
        <f>+K32/G32</f>
        <v>0</v>
      </c>
      <c r="M32" s="119"/>
      <c r="N32" s="156"/>
      <c r="O32" s="123"/>
      <c r="P32" s="124"/>
      <c r="Q32" s="124"/>
      <c r="R32" s="124"/>
      <c r="S32" s="125"/>
      <c r="T32" s="124"/>
      <c r="U32" s="125"/>
      <c r="V32" s="126"/>
      <c r="W32" s="126"/>
      <c r="X32" s="125"/>
      <c r="Y32" s="266"/>
      <c r="Z32" s="266"/>
      <c r="AA32" s="123"/>
      <c r="AB32" s="124"/>
      <c r="AC32" s="124"/>
      <c r="AD32" s="124"/>
      <c r="AE32" s="125"/>
      <c r="AF32" s="124"/>
      <c r="AG32" s="125"/>
      <c r="AH32" s="126"/>
      <c r="AI32" s="126"/>
      <c r="AJ32" s="125"/>
      <c r="AK32" s="266"/>
      <c r="AL32" s="266"/>
      <c r="AM32" s="123"/>
      <c r="AN32" s="124"/>
      <c r="AO32" s="124"/>
      <c r="AP32" s="124"/>
      <c r="AQ32" s="125"/>
      <c r="AR32" s="124"/>
      <c r="AS32" s="125"/>
      <c r="AT32" s="126"/>
      <c r="AU32" s="126"/>
      <c r="AV32" s="125"/>
      <c r="AW32" s="266"/>
      <c r="AX32" s="266"/>
      <c r="AY32" s="123"/>
      <c r="AZ32" s="124"/>
      <c r="BA32" s="124"/>
      <c r="BB32" s="124"/>
      <c r="BC32" s="125"/>
      <c r="BD32" s="124"/>
      <c r="BE32" s="125"/>
      <c r="BF32" s="126"/>
      <c r="BG32" s="126"/>
      <c r="BH32" s="125"/>
      <c r="BI32" s="266"/>
      <c r="BJ32" s="266"/>
      <c r="BK32" s="123"/>
      <c r="BL32" s="124"/>
      <c r="BM32" s="124"/>
      <c r="BN32" s="124"/>
      <c r="BO32" s="125"/>
      <c r="BP32" s="124"/>
      <c r="BQ32" s="125"/>
      <c r="BR32" s="126"/>
      <c r="BS32" s="126"/>
      <c r="BT32" s="125"/>
      <c r="BU32" s="266"/>
      <c r="BV32" s="266"/>
      <c r="BW32" s="123"/>
      <c r="BX32" s="124"/>
      <c r="BY32" s="124"/>
      <c r="BZ32" s="124"/>
      <c r="CA32" s="125"/>
      <c r="CB32" s="124"/>
      <c r="CC32" s="125"/>
      <c r="CD32" s="126"/>
      <c r="CE32" s="126"/>
      <c r="CF32" s="125"/>
      <c r="CG32" s="266"/>
      <c r="CH32" s="266"/>
      <c r="CI32" s="123"/>
      <c r="CJ32" s="124"/>
      <c r="CK32" s="124"/>
      <c r="CL32" s="124"/>
      <c r="CM32" s="125"/>
      <c r="CN32" s="124"/>
      <c r="CO32" s="125"/>
      <c r="CP32" s="126"/>
      <c r="CQ32" s="126"/>
      <c r="CR32" s="125"/>
      <c r="CS32" s="266"/>
      <c r="CT32" s="266"/>
      <c r="CU32" s="123"/>
      <c r="CV32" s="124"/>
      <c r="CW32" s="124"/>
      <c r="CX32" s="124"/>
      <c r="CY32" s="125"/>
      <c r="CZ32" s="124"/>
      <c r="DA32" s="125"/>
      <c r="DB32" s="126"/>
      <c r="DC32" s="126"/>
      <c r="DD32" s="125"/>
      <c r="DE32" s="266"/>
      <c r="DF32" s="266"/>
      <c r="DG32" s="123"/>
      <c r="DH32" s="124"/>
      <c r="DI32" s="124"/>
      <c r="DJ32" s="124"/>
      <c r="DK32" s="125"/>
      <c r="DL32" s="124"/>
      <c r="DM32" s="125"/>
      <c r="DN32" s="126"/>
      <c r="DO32" s="126"/>
      <c r="DP32" s="125"/>
      <c r="DQ32" s="266"/>
      <c r="DR32" s="266"/>
      <c r="DS32" s="123"/>
      <c r="DT32" s="124"/>
      <c r="DU32" s="124"/>
      <c r="DV32" s="124"/>
      <c r="DW32" s="125"/>
      <c r="DX32" s="124"/>
      <c r="DY32" s="125"/>
      <c r="DZ32" s="126"/>
      <c r="EA32" s="126"/>
      <c r="EB32" s="125"/>
      <c r="EC32" s="266"/>
      <c r="ED32" s="266"/>
      <c r="EE32" s="123"/>
      <c r="EF32" s="124"/>
      <c r="EG32" s="124"/>
      <c r="EH32" s="124"/>
      <c r="EI32" s="125"/>
      <c r="EJ32" s="124"/>
      <c r="EK32" s="125"/>
      <c r="EL32" s="126"/>
      <c r="EM32" s="126"/>
      <c r="EN32" s="125"/>
      <c r="EO32" s="266"/>
      <c r="EP32" s="266"/>
      <c r="EQ32" s="123"/>
      <c r="ER32" s="124"/>
      <c r="ES32" s="124"/>
      <c r="ET32" s="124"/>
      <c r="EU32" s="125"/>
      <c r="EV32" s="124"/>
      <c r="EW32" s="125"/>
      <c r="EX32" s="126"/>
      <c r="EY32" s="126"/>
      <c r="EZ32" s="125"/>
      <c r="FA32" s="266"/>
      <c r="FB32" s="266"/>
      <c r="FC32" s="123"/>
      <c r="FD32" s="124"/>
      <c r="FE32" s="124"/>
      <c r="FF32" s="124"/>
      <c r="FG32" s="125"/>
      <c r="FH32" s="124"/>
      <c r="FI32" s="125"/>
      <c r="FJ32" s="126"/>
      <c r="FK32" s="126"/>
      <c r="FL32" s="125"/>
      <c r="FM32" s="266"/>
      <c r="FN32" s="266"/>
      <c r="FO32" s="123"/>
      <c r="FP32" s="124"/>
      <c r="FQ32" s="124"/>
      <c r="FR32" s="124"/>
      <c r="FS32" s="125"/>
      <c r="FT32" s="124"/>
      <c r="FU32" s="125"/>
      <c r="FV32" s="126"/>
      <c r="FW32" s="126"/>
      <c r="FX32" s="125"/>
      <c r="FY32" s="266"/>
      <c r="FZ32" s="266"/>
      <c r="GA32" s="123"/>
      <c r="GB32" s="124"/>
      <c r="GC32" s="124"/>
      <c r="GD32" s="124"/>
      <c r="GE32" s="125"/>
      <c r="GF32" s="124"/>
      <c r="GG32" s="125"/>
      <c r="GH32" s="126"/>
      <c r="GI32" s="126"/>
      <c r="GJ32" s="125"/>
      <c r="GK32" s="266"/>
      <c r="GL32" s="266"/>
      <c r="GM32" s="123"/>
      <c r="GN32" s="124"/>
      <c r="GO32" s="124"/>
      <c r="GP32" s="124"/>
      <c r="GQ32" s="125"/>
      <c r="GR32" s="124"/>
      <c r="GS32" s="125"/>
      <c r="GT32" s="126"/>
      <c r="GU32" s="126"/>
      <c r="GV32" s="125"/>
      <c r="GW32" s="266"/>
      <c r="GX32" s="266"/>
      <c r="GY32" s="123"/>
      <c r="GZ32" s="124"/>
      <c r="HA32" s="124"/>
      <c r="HB32" s="124"/>
      <c r="HC32" s="125"/>
      <c r="HD32" s="124"/>
      <c r="HE32" s="125"/>
      <c r="HF32" s="126"/>
      <c r="HG32" s="126"/>
      <c r="HH32" s="125"/>
      <c r="HI32" s="266"/>
      <c r="HJ32" s="266"/>
      <c r="HK32" s="123"/>
      <c r="HL32" s="124"/>
      <c r="HM32" s="124"/>
      <c r="HN32" s="124"/>
      <c r="HO32" s="125"/>
      <c r="HP32" s="124"/>
      <c r="HQ32" s="125"/>
      <c r="HR32" s="126"/>
      <c r="HS32" s="126"/>
      <c r="HT32" s="125"/>
      <c r="HU32" s="266"/>
      <c r="HV32" s="266"/>
      <c r="HW32" s="123"/>
      <c r="HX32" s="124"/>
      <c r="HY32" s="124"/>
      <c r="HZ32" s="124"/>
      <c r="IA32" s="125"/>
      <c r="IB32" s="124"/>
      <c r="IC32" s="125"/>
      <c r="ID32" s="126"/>
      <c r="IE32" s="126"/>
      <c r="IF32" s="125"/>
      <c r="IG32" s="266"/>
      <c r="IH32" s="266"/>
      <c r="II32" s="123"/>
      <c r="IJ32" s="124"/>
      <c r="IK32" s="124"/>
      <c r="IL32" s="124"/>
      <c r="IM32" s="125"/>
      <c r="IN32" s="124"/>
      <c r="IO32" s="125"/>
      <c r="IP32" s="126"/>
      <c r="IQ32" s="126"/>
      <c r="IR32" s="125"/>
      <c r="IS32" s="266"/>
      <c r="IT32" s="266"/>
    </row>
    <row r="33" spans="1:254" s="122" customFormat="1" ht="14.25" customHeight="1">
      <c r="A33" s="116">
        <f t="shared" si="2"/>
        <v>5</v>
      </c>
      <c r="B33" s="262" t="s">
        <v>86</v>
      </c>
      <c r="C33" s="263"/>
      <c r="D33" s="127" t="s">
        <v>84</v>
      </c>
      <c r="E33" s="128" t="s">
        <v>87</v>
      </c>
      <c r="F33" s="128">
        <v>242</v>
      </c>
      <c r="G33" s="128">
        <v>0.979</v>
      </c>
      <c r="H33" s="129"/>
      <c r="I33" s="128"/>
      <c r="J33" s="129"/>
      <c r="K33" s="120">
        <f>+((H33*60)*60)+(I33*60)+J33</f>
        <v>0</v>
      </c>
      <c r="L33" s="120">
        <f>+K33/G33</f>
        <v>0</v>
      </c>
      <c r="M33" s="119">
        <v>5</v>
      </c>
      <c r="N33" s="156"/>
      <c r="O33" s="123"/>
      <c r="P33" s="124"/>
      <c r="Q33" s="124"/>
      <c r="R33" s="124"/>
      <c r="S33" s="125"/>
      <c r="T33" s="124"/>
      <c r="U33" s="125"/>
      <c r="V33" s="126"/>
      <c r="W33" s="126"/>
      <c r="X33" s="125"/>
      <c r="Y33" s="266"/>
      <c r="Z33" s="266"/>
      <c r="AA33" s="123"/>
      <c r="AB33" s="124"/>
      <c r="AC33" s="124"/>
      <c r="AD33" s="124"/>
      <c r="AE33" s="125"/>
      <c r="AF33" s="124"/>
      <c r="AG33" s="125"/>
      <c r="AH33" s="126"/>
      <c r="AI33" s="126"/>
      <c r="AJ33" s="125"/>
      <c r="AK33" s="266"/>
      <c r="AL33" s="266"/>
      <c r="AM33" s="123"/>
      <c r="AN33" s="124"/>
      <c r="AO33" s="124"/>
      <c r="AP33" s="124"/>
      <c r="AQ33" s="125"/>
      <c r="AR33" s="124"/>
      <c r="AS33" s="125"/>
      <c r="AT33" s="126"/>
      <c r="AU33" s="126"/>
      <c r="AV33" s="125"/>
      <c r="AW33" s="266"/>
      <c r="AX33" s="266"/>
      <c r="AY33" s="123"/>
      <c r="AZ33" s="124"/>
      <c r="BA33" s="124"/>
      <c r="BB33" s="124"/>
      <c r="BC33" s="125"/>
      <c r="BD33" s="124"/>
      <c r="BE33" s="125"/>
      <c r="BF33" s="126"/>
      <c r="BG33" s="126"/>
      <c r="BH33" s="125"/>
      <c r="BI33" s="266"/>
      <c r="BJ33" s="266"/>
      <c r="BK33" s="123"/>
      <c r="BL33" s="124"/>
      <c r="BM33" s="124"/>
      <c r="BN33" s="124"/>
      <c r="BO33" s="125"/>
      <c r="BP33" s="124"/>
      <c r="BQ33" s="125"/>
      <c r="BR33" s="126"/>
      <c r="BS33" s="126"/>
      <c r="BT33" s="125"/>
      <c r="BU33" s="266"/>
      <c r="BV33" s="266"/>
      <c r="BW33" s="123"/>
      <c r="BX33" s="124"/>
      <c r="BY33" s="124"/>
      <c r="BZ33" s="124"/>
      <c r="CA33" s="125"/>
      <c r="CB33" s="124"/>
      <c r="CC33" s="125"/>
      <c r="CD33" s="126"/>
      <c r="CE33" s="126"/>
      <c r="CF33" s="125"/>
      <c r="CG33" s="266"/>
      <c r="CH33" s="266"/>
      <c r="CI33" s="123"/>
      <c r="CJ33" s="124"/>
      <c r="CK33" s="124"/>
      <c r="CL33" s="124"/>
      <c r="CM33" s="125"/>
      <c r="CN33" s="124"/>
      <c r="CO33" s="125"/>
      <c r="CP33" s="126"/>
      <c r="CQ33" s="126"/>
      <c r="CR33" s="125"/>
      <c r="CS33" s="266"/>
      <c r="CT33" s="266"/>
      <c r="CU33" s="123"/>
      <c r="CV33" s="124"/>
      <c r="CW33" s="124"/>
      <c r="CX33" s="124"/>
      <c r="CY33" s="125"/>
      <c r="CZ33" s="124"/>
      <c r="DA33" s="125"/>
      <c r="DB33" s="126"/>
      <c r="DC33" s="126"/>
      <c r="DD33" s="125"/>
      <c r="DE33" s="266"/>
      <c r="DF33" s="266"/>
      <c r="DG33" s="123"/>
      <c r="DH33" s="124"/>
      <c r="DI33" s="124"/>
      <c r="DJ33" s="124"/>
      <c r="DK33" s="125"/>
      <c r="DL33" s="124"/>
      <c r="DM33" s="125"/>
      <c r="DN33" s="126"/>
      <c r="DO33" s="126"/>
      <c r="DP33" s="125"/>
      <c r="DQ33" s="266"/>
      <c r="DR33" s="266"/>
      <c r="DS33" s="123"/>
      <c r="DT33" s="124"/>
      <c r="DU33" s="124"/>
      <c r="DV33" s="124"/>
      <c r="DW33" s="125"/>
      <c r="DX33" s="124"/>
      <c r="DY33" s="125"/>
      <c r="DZ33" s="126"/>
      <c r="EA33" s="126"/>
      <c r="EB33" s="125"/>
      <c r="EC33" s="266"/>
      <c r="ED33" s="266"/>
      <c r="EE33" s="123"/>
      <c r="EF33" s="124"/>
      <c r="EG33" s="124"/>
      <c r="EH33" s="124"/>
      <c r="EI33" s="125"/>
      <c r="EJ33" s="124"/>
      <c r="EK33" s="125"/>
      <c r="EL33" s="126"/>
      <c r="EM33" s="126"/>
      <c r="EN33" s="125"/>
      <c r="EO33" s="266"/>
      <c r="EP33" s="266"/>
      <c r="EQ33" s="123"/>
      <c r="ER33" s="124"/>
      <c r="ES33" s="124"/>
      <c r="ET33" s="124"/>
      <c r="EU33" s="125"/>
      <c r="EV33" s="124"/>
      <c r="EW33" s="125"/>
      <c r="EX33" s="126"/>
      <c r="EY33" s="126"/>
      <c r="EZ33" s="125"/>
      <c r="FA33" s="266"/>
      <c r="FB33" s="266"/>
      <c r="FC33" s="123"/>
      <c r="FD33" s="124"/>
      <c r="FE33" s="124"/>
      <c r="FF33" s="124"/>
      <c r="FG33" s="125"/>
      <c r="FH33" s="124"/>
      <c r="FI33" s="125"/>
      <c r="FJ33" s="126"/>
      <c r="FK33" s="126"/>
      <c r="FL33" s="125"/>
      <c r="FM33" s="266"/>
      <c r="FN33" s="266"/>
      <c r="FO33" s="123"/>
      <c r="FP33" s="124"/>
      <c r="FQ33" s="124"/>
      <c r="FR33" s="124"/>
      <c r="FS33" s="125"/>
      <c r="FT33" s="124"/>
      <c r="FU33" s="125"/>
      <c r="FV33" s="126"/>
      <c r="FW33" s="126"/>
      <c r="FX33" s="125"/>
      <c r="FY33" s="266"/>
      <c r="FZ33" s="266"/>
      <c r="GA33" s="123"/>
      <c r="GB33" s="124"/>
      <c r="GC33" s="124"/>
      <c r="GD33" s="124"/>
      <c r="GE33" s="125"/>
      <c r="GF33" s="124"/>
      <c r="GG33" s="125"/>
      <c r="GH33" s="126"/>
      <c r="GI33" s="126"/>
      <c r="GJ33" s="125"/>
      <c r="GK33" s="266"/>
      <c r="GL33" s="266"/>
      <c r="GM33" s="123"/>
      <c r="GN33" s="124"/>
      <c r="GO33" s="124"/>
      <c r="GP33" s="124"/>
      <c r="GQ33" s="125"/>
      <c r="GR33" s="124"/>
      <c r="GS33" s="125"/>
      <c r="GT33" s="126"/>
      <c r="GU33" s="126"/>
      <c r="GV33" s="125"/>
      <c r="GW33" s="266"/>
      <c r="GX33" s="266"/>
      <c r="GY33" s="123"/>
      <c r="GZ33" s="124"/>
      <c r="HA33" s="124"/>
      <c r="HB33" s="124"/>
      <c r="HC33" s="125"/>
      <c r="HD33" s="124"/>
      <c r="HE33" s="125"/>
      <c r="HF33" s="126"/>
      <c r="HG33" s="126"/>
      <c r="HH33" s="125"/>
      <c r="HI33" s="266"/>
      <c r="HJ33" s="266"/>
      <c r="HK33" s="123"/>
      <c r="HL33" s="124"/>
      <c r="HM33" s="124"/>
      <c r="HN33" s="124"/>
      <c r="HO33" s="125"/>
      <c r="HP33" s="124"/>
      <c r="HQ33" s="125"/>
      <c r="HR33" s="126"/>
      <c r="HS33" s="126"/>
      <c r="HT33" s="125"/>
      <c r="HU33" s="266"/>
      <c r="HV33" s="266"/>
      <c r="HW33" s="123"/>
      <c r="HX33" s="124"/>
      <c r="HY33" s="124"/>
      <c r="HZ33" s="124"/>
      <c r="IA33" s="125"/>
      <c r="IB33" s="124"/>
      <c r="IC33" s="125"/>
      <c r="ID33" s="126"/>
      <c r="IE33" s="126"/>
      <c r="IF33" s="125"/>
      <c r="IG33" s="266"/>
      <c r="IH33" s="266"/>
      <c r="II33" s="123"/>
      <c r="IJ33" s="124"/>
      <c r="IK33" s="124"/>
      <c r="IL33" s="124"/>
      <c r="IM33" s="125"/>
      <c r="IN33" s="124"/>
      <c r="IO33" s="125"/>
      <c r="IP33" s="126"/>
      <c r="IQ33" s="126"/>
      <c r="IR33" s="125"/>
      <c r="IS33" s="266"/>
      <c r="IT33" s="266"/>
    </row>
    <row r="34" spans="1:13" ht="12.75">
      <c r="A34" s="116"/>
      <c r="B34" s="262"/>
      <c r="C34" s="263"/>
      <c r="D34" s="127"/>
      <c r="E34" s="128"/>
      <c r="F34" s="128"/>
      <c r="G34" s="128"/>
      <c r="H34" s="129"/>
      <c r="I34" s="128"/>
      <c r="J34" s="129"/>
      <c r="K34" s="130"/>
      <c r="L34" s="130"/>
      <c r="M34" s="129"/>
    </row>
    <row r="35" spans="1:13" ht="12.75">
      <c r="A35" s="116"/>
      <c r="B35"/>
      <c r="C35"/>
      <c r="D35" s="131"/>
      <c r="E35" s="132"/>
      <c r="F35" s="132"/>
      <c r="G35" s="132"/>
      <c r="H35" s="133"/>
      <c r="I35" s="132"/>
      <c r="J35" s="133"/>
      <c r="K35" s="134"/>
      <c r="L35" s="134"/>
      <c r="M35" s="132"/>
    </row>
    <row r="36" spans="1:13" ht="12.75">
      <c r="A36" s="116"/>
      <c r="B36"/>
      <c r="C36"/>
      <c r="D36" s="131"/>
      <c r="E36" s="132"/>
      <c r="F36" s="132"/>
      <c r="G36" s="132"/>
      <c r="H36" s="133"/>
      <c r="I36" s="132"/>
      <c r="J36" s="133"/>
      <c r="K36" s="134"/>
      <c r="L36" s="134"/>
      <c r="M36" s="132"/>
    </row>
    <row r="37" spans="1:13" ht="15.75">
      <c r="A37" s="116"/>
      <c r="B37" s="267" t="s">
        <v>114</v>
      </c>
      <c r="C37" s="268"/>
      <c r="D37" s="268"/>
      <c r="E37" s="268"/>
      <c r="F37" s="268"/>
      <c r="G37" s="269"/>
      <c r="H37" s="137"/>
      <c r="I37" s="137"/>
      <c r="J37" s="138"/>
      <c r="K37" s="139"/>
      <c r="L37" s="140"/>
      <c r="M37" s="140"/>
    </row>
    <row r="38" spans="1:13" ht="12.75">
      <c r="A38" s="116"/>
      <c r="B38" s="135" t="s">
        <v>78</v>
      </c>
      <c r="C38" s="136"/>
      <c r="D38" s="113" t="s">
        <v>8</v>
      </c>
      <c r="E38" s="114" t="s">
        <v>79</v>
      </c>
      <c r="F38" s="114" t="s">
        <v>80</v>
      </c>
      <c r="G38" s="111" t="s">
        <v>115</v>
      </c>
      <c r="H38" s="141" t="s">
        <v>116</v>
      </c>
      <c r="I38" s="142" t="s">
        <v>117</v>
      </c>
      <c r="J38" s="143" t="s">
        <v>118</v>
      </c>
      <c r="K38" s="134"/>
      <c r="L38" s="134"/>
      <c r="M38" s="132"/>
    </row>
    <row r="39" spans="1:13" ht="12.75">
      <c r="A39" s="116">
        <v>1</v>
      </c>
      <c r="B39" s="264" t="s">
        <v>90</v>
      </c>
      <c r="C39" s="265"/>
      <c r="D39" s="117" t="s">
        <v>91</v>
      </c>
      <c r="E39" s="118" t="s">
        <v>92</v>
      </c>
      <c r="F39" s="118">
        <v>460</v>
      </c>
      <c r="G39" s="119">
        <v>14</v>
      </c>
      <c r="H39" s="119">
        <v>8</v>
      </c>
      <c r="I39" s="144">
        <f>G39+H39</f>
        <v>22</v>
      </c>
      <c r="J39" s="145">
        <v>9</v>
      </c>
      <c r="K39" s="133"/>
      <c r="L39" s="134"/>
      <c r="M39" s="134"/>
    </row>
    <row r="40" spans="1:13" ht="12.75">
      <c r="A40" s="116">
        <f>A39+1</f>
        <v>2</v>
      </c>
      <c r="B40" s="264" t="s">
        <v>93</v>
      </c>
      <c r="C40" s="265"/>
      <c r="D40" s="117" t="s">
        <v>84</v>
      </c>
      <c r="E40" s="118" t="s">
        <v>85</v>
      </c>
      <c r="F40" s="118"/>
      <c r="G40" s="119">
        <v>14</v>
      </c>
      <c r="H40" s="119">
        <v>7</v>
      </c>
      <c r="I40" s="144">
        <f aca="true" t="shared" si="3" ref="I40:I51">G40+H40</f>
        <v>21</v>
      </c>
      <c r="J40" s="145">
        <v>8</v>
      </c>
      <c r="K40" s="133"/>
      <c r="L40" s="134"/>
      <c r="M40" s="134"/>
    </row>
    <row r="41" spans="1:13" ht="12.75">
      <c r="A41" s="116">
        <f aca="true" t="shared" si="4" ref="A41:A51">A40+1</f>
        <v>3</v>
      </c>
      <c r="B41" s="264" t="s">
        <v>94</v>
      </c>
      <c r="C41" s="265"/>
      <c r="D41" s="117" t="s">
        <v>95</v>
      </c>
      <c r="E41" s="118" t="s">
        <v>96</v>
      </c>
      <c r="F41" s="118">
        <v>639</v>
      </c>
      <c r="G41" s="119">
        <v>14</v>
      </c>
      <c r="H41" s="119">
        <v>14</v>
      </c>
      <c r="I41" s="144">
        <f t="shared" si="3"/>
        <v>28</v>
      </c>
      <c r="J41" s="145">
        <v>11</v>
      </c>
      <c r="K41" s="133"/>
      <c r="L41" s="134"/>
      <c r="M41" s="134"/>
    </row>
    <row r="42" spans="1:13" ht="12.75">
      <c r="A42" s="116">
        <f t="shared" si="4"/>
        <v>4</v>
      </c>
      <c r="B42" s="264" t="s">
        <v>97</v>
      </c>
      <c r="C42" s="265"/>
      <c r="D42" s="117" t="s">
        <v>98</v>
      </c>
      <c r="E42" s="118" t="s">
        <v>99</v>
      </c>
      <c r="F42" s="118">
        <v>5</v>
      </c>
      <c r="G42" s="119">
        <v>14</v>
      </c>
      <c r="H42" s="119">
        <v>14</v>
      </c>
      <c r="I42" s="144">
        <f t="shared" si="3"/>
        <v>28</v>
      </c>
      <c r="J42" s="145">
        <v>11</v>
      </c>
      <c r="K42" s="133"/>
      <c r="L42" s="134"/>
      <c r="M42" s="134"/>
    </row>
    <row r="43" spans="1:13" ht="12.75">
      <c r="A43" s="116">
        <f t="shared" si="4"/>
        <v>5</v>
      </c>
      <c r="B43" s="264" t="s">
        <v>100</v>
      </c>
      <c r="C43" s="265"/>
      <c r="D43" s="117" t="s">
        <v>95</v>
      </c>
      <c r="E43" s="118" t="s">
        <v>92</v>
      </c>
      <c r="F43" s="118">
        <v>382</v>
      </c>
      <c r="G43" s="119">
        <v>14</v>
      </c>
      <c r="H43" s="119">
        <v>1</v>
      </c>
      <c r="I43" s="144">
        <f t="shared" si="3"/>
        <v>15</v>
      </c>
      <c r="J43" s="145">
        <v>6</v>
      </c>
      <c r="K43" s="133"/>
      <c r="L43" s="134"/>
      <c r="M43" s="134"/>
    </row>
    <row r="44" spans="1:13" ht="12.75">
      <c r="A44" s="116">
        <f t="shared" si="4"/>
        <v>6</v>
      </c>
      <c r="B44" s="264" t="s">
        <v>101</v>
      </c>
      <c r="C44" s="265"/>
      <c r="D44" s="117" t="s">
        <v>102</v>
      </c>
      <c r="E44" s="118" t="s">
        <v>99</v>
      </c>
      <c r="F44" s="118" t="s">
        <v>103</v>
      </c>
      <c r="G44" s="119">
        <v>2</v>
      </c>
      <c r="H44" s="119">
        <v>4</v>
      </c>
      <c r="I44" s="144">
        <f t="shared" si="3"/>
        <v>6</v>
      </c>
      <c r="J44" s="145">
        <v>2</v>
      </c>
      <c r="K44" s="133"/>
      <c r="L44" s="134"/>
      <c r="M44" s="134"/>
    </row>
    <row r="45" spans="1:13" ht="12.75">
      <c r="A45" s="116">
        <f t="shared" si="4"/>
        <v>7</v>
      </c>
      <c r="B45" s="264" t="s">
        <v>104</v>
      </c>
      <c r="C45" s="265"/>
      <c r="D45" s="117" t="s">
        <v>84</v>
      </c>
      <c r="E45" s="118" t="s">
        <v>99</v>
      </c>
      <c r="F45" s="118" t="s">
        <v>105</v>
      </c>
      <c r="G45" s="119">
        <v>4</v>
      </c>
      <c r="H45" s="119">
        <v>3</v>
      </c>
      <c r="I45" s="144">
        <f t="shared" si="3"/>
        <v>7</v>
      </c>
      <c r="J45" s="145">
        <v>3</v>
      </c>
      <c r="K45" s="133"/>
      <c r="L45" s="134"/>
      <c r="M45" s="134"/>
    </row>
    <row r="46" spans="1:13" ht="12.75">
      <c r="A46" s="116">
        <f t="shared" si="4"/>
        <v>8</v>
      </c>
      <c r="B46" s="264" t="s">
        <v>106</v>
      </c>
      <c r="C46" s="265"/>
      <c r="D46" s="117" t="s">
        <v>107</v>
      </c>
      <c r="E46" s="118" t="s">
        <v>108</v>
      </c>
      <c r="F46" s="118">
        <v>88</v>
      </c>
      <c r="G46" s="119">
        <v>6</v>
      </c>
      <c r="H46" s="119">
        <v>10</v>
      </c>
      <c r="I46" s="144">
        <f t="shared" si="3"/>
        <v>16</v>
      </c>
      <c r="J46" s="145">
        <v>7</v>
      </c>
      <c r="K46" s="133"/>
      <c r="L46" s="134"/>
      <c r="M46" s="134"/>
    </row>
    <row r="47" spans="1:13" ht="12.75">
      <c r="A47" s="116">
        <f t="shared" si="4"/>
        <v>9</v>
      </c>
      <c r="B47" s="264" t="s">
        <v>109</v>
      </c>
      <c r="C47" s="265"/>
      <c r="D47" s="117" t="s">
        <v>110</v>
      </c>
      <c r="E47" s="118" t="s">
        <v>99</v>
      </c>
      <c r="F47" s="118" t="s">
        <v>111</v>
      </c>
      <c r="G47" s="119">
        <v>5</v>
      </c>
      <c r="H47" s="119">
        <v>6</v>
      </c>
      <c r="I47" s="144">
        <f t="shared" si="3"/>
        <v>11</v>
      </c>
      <c r="J47" s="145">
        <v>5</v>
      </c>
      <c r="K47" s="133"/>
      <c r="L47" s="134"/>
      <c r="M47" s="134"/>
    </row>
    <row r="48" spans="1:13" ht="12.75">
      <c r="A48" s="116">
        <f t="shared" si="4"/>
        <v>10</v>
      </c>
      <c r="B48" s="264" t="s">
        <v>112</v>
      </c>
      <c r="C48" s="265"/>
      <c r="D48" s="117"/>
      <c r="E48" s="118" t="s">
        <v>99</v>
      </c>
      <c r="F48" s="118">
        <v>2412</v>
      </c>
      <c r="G48" s="119">
        <v>14</v>
      </c>
      <c r="H48" s="119">
        <v>9</v>
      </c>
      <c r="I48" s="144">
        <f t="shared" si="3"/>
        <v>23</v>
      </c>
      <c r="J48" s="145">
        <v>10</v>
      </c>
      <c r="K48" s="133"/>
      <c r="L48" s="134"/>
      <c r="M48" s="134"/>
    </row>
    <row r="49" spans="1:13" ht="12.75">
      <c r="A49" s="116">
        <f t="shared" si="4"/>
        <v>11</v>
      </c>
      <c r="B49" s="264" t="s">
        <v>113</v>
      </c>
      <c r="C49" s="265"/>
      <c r="D49" s="117" t="s">
        <v>84</v>
      </c>
      <c r="E49" s="118" t="s">
        <v>99</v>
      </c>
      <c r="F49" s="118">
        <v>2522</v>
      </c>
      <c r="G49" s="119">
        <v>1</v>
      </c>
      <c r="H49" s="119">
        <v>2</v>
      </c>
      <c r="I49" s="144">
        <f t="shared" si="3"/>
        <v>3</v>
      </c>
      <c r="J49" s="145">
        <v>1</v>
      </c>
      <c r="K49" s="133"/>
      <c r="L49" s="134"/>
      <c r="M49" s="134"/>
    </row>
    <row r="50" spans="1:13" ht="12.75">
      <c r="A50" s="116">
        <f t="shared" si="4"/>
        <v>12</v>
      </c>
      <c r="B50" s="264" t="s">
        <v>83</v>
      </c>
      <c r="C50" s="265"/>
      <c r="D50" s="117" t="s">
        <v>84</v>
      </c>
      <c r="E50" s="118" t="s">
        <v>85</v>
      </c>
      <c r="F50" s="118">
        <v>108704</v>
      </c>
      <c r="G50" s="119">
        <v>14</v>
      </c>
      <c r="H50" s="119">
        <v>14</v>
      </c>
      <c r="I50" s="144">
        <f t="shared" si="3"/>
        <v>28</v>
      </c>
      <c r="J50" s="145">
        <v>11</v>
      </c>
      <c r="K50" s="133"/>
      <c r="L50" s="134"/>
      <c r="M50" s="134"/>
    </row>
    <row r="51" spans="1:13" ht="12.75">
      <c r="A51" s="116">
        <f t="shared" si="4"/>
        <v>13</v>
      </c>
      <c r="B51" s="262" t="s">
        <v>86</v>
      </c>
      <c r="C51" s="263"/>
      <c r="D51" s="127" t="s">
        <v>84</v>
      </c>
      <c r="E51" s="128" t="s">
        <v>87</v>
      </c>
      <c r="F51" s="128">
        <v>242</v>
      </c>
      <c r="G51" s="119">
        <v>3</v>
      </c>
      <c r="H51" s="119">
        <v>5</v>
      </c>
      <c r="I51" s="144">
        <f t="shared" si="3"/>
        <v>8</v>
      </c>
      <c r="J51" s="146">
        <v>4</v>
      </c>
      <c r="K51" s="120"/>
      <c r="L51" s="120"/>
      <c r="M51" s="119"/>
    </row>
    <row r="52" spans="1:13" ht="12.75">
      <c r="A52" s="116"/>
      <c r="B52" s="262"/>
      <c r="C52" s="263"/>
      <c r="D52" s="127"/>
      <c r="E52" s="128"/>
      <c r="F52" s="128"/>
      <c r="G52" s="129"/>
      <c r="H52" s="130"/>
      <c r="I52" s="128"/>
      <c r="J52" s="132"/>
      <c r="K52" s="132"/>
      <c r="L52" s="132"/>
      <c r="M52" s="132"/>
    </row>
    <row r="53" spans="1:13" ht="12.75">
      <c r="A53" s="116"/>
      <c r="B53"/>
      <c r="C53"/>
      <c r="D53" s="131"/>
      <c r="E53" s="132"/>
      <c r="F53" s="132"/>
      <c r="G53" s="132"/>
      <c r="H53" s="133"/>
      <c r="I53" s="132"/>
      <c r="J53" s="133"/>
      <c r="K53" s="134"/>
      <c r="L53" s="134"/>
      <c r="M53" s="132"/>
    </row>
    <row r="54" ht="12.75">
      <c r="A54" s="116"/>
    </row>
    <row r="55" spans="1:13" ht="15.75">
      <c r="A55" s="116"/>
      <c r="B55" s="267" t="s">
        <v>119</v>
      </c>
      <c r="C55" s="268"/>
      <c r="D55" s="268"/>
      <c r="E55" s="268"/>
      <c r="F55" s="268"/>
      <c r="G55" s="269"/>
      <c r="H55" s="270" t="s">
        <v>74</v>
      </c>
      <c r="I55" s="270"/>
      <c r="J55" s="270"/>
      <c r="K55" s="112" t="s">
        <v>75</v>
      </c>
      <c r="L55" s="112" t="s">
        <v>76</v>
      </c>
      <c r="M55" s="271" t="s">
        <v>77</v>
      </c>
    </row>
    <row r="56" spans="1:13" ht="14.25" customHeight="1">
      <c r="A56" s="116"/>
      <c r="B56" s="273" t="s">
        <v>78</v>
      </c>
      <c r="C56" s="274"/>
      <c r="D56" s="113" t="s">
        <v>8</v>
      </c>
      <c r="E56" s="114" t="s">
        <v>79</v>
      </c>
      <c r="F56" s="114" t="s">
        <v>80</v>
      </c>
      <c r="G56" s="114" t="s">
        <v>81</v>
      </c>
      <c r="H56" s="111" t="s">
        <v>11</v>
      </c>
      <c r="I56" s="114" t="s">
        <v>12</v>
      </c>
      <c r="J56" s="111" t="s">
        <v>13</v>
      </c>
      <c r="K56" s="115" t="s">
        <v>13</v>
      </c>
      <c r="L56" s="115" t="s">
        <v>82</v>
      </c>
      <c r="M56" s="272"/>
    </row>
    <row r="57" spans="1:13" ht="14.25" customHeight="1">
      <c r="A57" s="116">
        <f t="shared" si="2"/>
        <v>3</v>
      </c>
      <c r="B57" s="264" t="s">
        <v>90</v>
      </c>
      <c r="C57" s="265"/>
      <c r="D57" s="117" t="s">
        <v>91</v>
      </c>
      <c r="E57" s="118" t="s">
        <v>92</v>
      </c>
      <c r="F57" s="118">
        <v>460</v>
      </c>
      <c r="G57" s="118">
        <v>1.036</v>
      </c>
      <c r="H57" s="119">
        <v>0</v>
      </c>
      <c r="I57" s="118">
        <v>29</v>
      </c>
      <c r="J57" s="119">
        <v>18</v>
      </c>
      <c r="K57" s="120">
        <f>+((H57*60)*60)+(I57*60)+J57</f>
        <v>1758</v>
      </c>
      <c r="L57" s="120">
        <f>+K57/G57</f>
        <v>1696.9111969111968</v>
      </c>
      <c r="M57" s="119">
        <v>3</v>
      </c>
    </row>
    <row r="58" spans="1:254" s="122" customFormat="1" ht="14.25" customHeight="1">
      <c r="A58" s="116">
        <f t="shared" si="2"/>
        <v>0</v>
      </c>
      <c r="B58" s="264" t="s">
        <v>93</v>
      </c>
      <c r="C58" s="265"/>
      <c r="D58" s="117" t="s">
        <v>84</v>
      </c>
      <c r="E58" s="118" t="s">
        <v>85</v>
      </c>
      <c r="F58" s="118"/>
      <c r="G58" s="118">
        <v>1.146</v>
      </c>
      <c r="H58" s="119">
        <v>0</v>
      </c>
      <c r="I58" s="118"/>
      <c r="J58" s="119"/>
      <c r="K58" s="120">
        <f aca="true" t="shared" si="5" ref="K58:K63">+((H58*60)*60)+(I58*60)+J58</f>
        <v>0</v>
      </c>
      <c r="L58" s="120">
        <f aca="true" t="shared" si="6" ref="L58:L63">+K58/G58</f>
        <v>0</v>
      </c>
      <c r="M58" s="119"/>
      <c r="N58" s="156"/>
      <c r="O58" s="123"/>
      <c r="P58" s="124"/>
      <c r="Q58" s="124"/>
      <c r="R58" s="124"/>
      <c r="S58" s="125"/>
      <c r="T58" s="124"/>
      <c r="U58" s="125"/>
      <c r="V58" s="126"/>
      <c r="W58" s="126"/>
      <c r="X58" s="125"/>
      <c r="Y58" s="266"/>
      <c r="Z58" s="266"/>
      <c r="AA58" s="123"/>
      <c r="AB58" s="124"/>
      <c r="AC58" s="124"/>
      <c r="AD58" s="124"/>
      <c r="AE58" s="125"/>
      <c r="AF58" s="124"/>
      <c r="AG58" s="125"/>
      <c r="AH58" s="126"/>
      <c r="AI58" s="126"/>
      <c r="AJ58" s="125"/>
      <c r="AK58" s="266"/>
      <c r="AL58" s="266"/>
      <c r="AM58" s="123"/>
      <c r="AN58" s="124"/>
      <c r="AO58" s="124"/>
      <c r="AP58" s="124"/>
      <c r="AQ58" s="125"/>
      <c r="AR58" s="124"/>
      <c r="AS58" s="125"/>
      <c r="AT58" s="126"/>
      <c r="AU58" s="126"/>
      <c r="AV58" s="125"/>
      <c r="AW58" s="266"/>
      <c r="AX58" s="266"/>
      <c r="AY58" s="123"/>
      <c r="AZ58" s="124"/>
      <c r="BA58" s="124"/>
      <c r="BB58" s="124"/>
      <c r="BC58" s="125"/>
      <c r="BD58" s="124"/>
      <c r="BE58" s="125"/>
      <c r="BF58" s="126"/>
      <c r="BG58" s="126"/>
      <c r="BH58" s="125"/>
      <c r="BI58" s="266"/>
      <c r="BJ58" s="266"/>
      <c r="BK58" s="123"/>
      <c r="BL58" s="124"/>
      <c r="BM58" s="124"/>
      <c r="BN58" s="124"/>
      <c r="BO58" s="125"/>
      <c r="BP58" s="124"/>
      <c r="BQ58" s="125"/>
      <c r="BR58" s="126"/>
      <c r="BS58" s="126"/>
      <c r="BT58" s="125"/>
      <c r="BU58" s="266"/>
      <c r="BV58" s="266"/>
      <c r="BW58" s="123"/>
      <c r="BX58" s="124"/>
      <c r="BY58" s="124"/>
      <c r="BZ58" s="124"/>
      <c r="CA58" s="125"/>
      <c r="CB58" s="124"/>
      <c r="CC58" s="125"/>
      <c r="CD58" s="126"/>
      <c r="CE58" s="126"/>
      <c r="CF58" s="125"/>
      <c r="CG58" s="266"/>
      <c r="CH58" s="266"/>
      <c r="CI58" s="123"/>
      <c r="CJ58" s="124"/>
      <c r="CK58" s="124"/>
      <c r="CL58" s="124"/>
      <c r="CM58" s="125"/>
      <c r="CN58" s="124"/>
      <c r="CO58" s="125"/>
      <c r="CP58" s="126"/>
      <c r="CQ58" s="126"/>
      <c r="CR58" s="125"/>
      <c r="CS58" s="266"/>
      <c r="CT58" s="266"/>
      <c r="CU58" s="123"/>
      <c r="CV58" s="124"/>
      <c r="CW58" s="124"/>
      <c r="CX58" s="124"/>
      <c r="CY58" s="125"/>
      <c r="CZ58" s="124"/>
      <c r="DA58" s="125"/>
      <c r="DB58" s="126"/>
      <c r="DC58" s="126"/>
      <c r="DD58" s="125"/>
      <c r="DE58" s="266"/>
      <c r="DF58" s="266"/>
      <c r="DG58" s="123"/>
      <c r="DH58" s="124"/>
      <c r="DI58" s="124"/>
      <c r="DJ58" s="124"/>
      <c r="DK58" s="125"/>
      <c r="DL58" s="124"/>
      <c r="DM58" s="125"/>
      <c r="DN58" s="126"/>
      <c r="DO58" s="126"/>
      <c r="DP58" s="125"/>
      <c r="DQ58" s="266"/>
      <c r="DR58" s="266"/>
      <c r="DS58" s="123"/>
      <c r="DT58" s="124"/>
      <c r="DU58" s="124"/>
      <c r="DV58" s="124"/>
      <c r="DW58" s="125"/>
      <c r="DX58" s="124"/>
      <c r="DY58" s="125"/>
      <c r="DZ58" s="126"/>
      <c r="EA58" s="126"/>
      <c r="EB58" s="125"/>
      <c r="EC58" s="266"/>
      <c r="ED58" s="266"/>
      <c r="EE58" s="123"/>
      <c r="EF58" s="124"/>
      <c r="EG58" s="124"/>
      <c r="EH58" s="124"/>
      <c r="EI58" s="125"/>
      <c r="EJ58" s="124"/>
      <c r="EK58" s="125"/>
      <c r="EL58" s="126"/>
      <c r="EM58" s="126"/>
      <c r="EN58" s="125"/>
      <c r="EO58" s="266"/>
      <c r="EP58" s="266"/>
      <c r="EQ58" s="123"/>
      <c r="ER58" s="124"/>
      <c r="ES58" s="124"/>
      <c r="ET58" s="124"/>
      <c r="EU58" s="125"/>
      <c r="EV58" s="124"/>
      <c r="EW58" s="125"/>
      <c r="EX58" s="126"/>
      <c r="EY58" s="126"/>
      <c r="EZ58" s="125"/>
      <c r="FA58" s="266"/>
      <c r="FB58" s="266"/>
      <c r="FC58" s="123"/>
      <c r="FD58" s="124"/>
      <c r="FE58" s="124"/>
      <c r="FF58" s="124"/>
      <c r="FG58" s="125"/>
      <c r="FH58" s="124"/>
      <c r="FI58" s="125"/>
      <c r="FJ58" s="126"/>
      <c r="FK58" s="126"/>
      <c r="FL58" s="125"/>
      <c r="FM58" s="266"/>
      <c r="FN58" s="266"/>
      <c r="FO58" s="123"/>
      <c r="FP58" s="124"/>
      <c r="FQ58" s="124"/>
      <c r="FR58" s="124"/>
      <c r="FS58" s="125"/>
      <c r="FT58" s="124"/>
      <c r="FU58" s="125"/>
      <c r="FV58" s="126"/>
      <c r="FW58" s="126"/>
      <c r="FX58" s="125"/>
      <c r="FY58" s="266"/>
      <c r="FZ58" s="266"/>
      <c r="GA58" s="123"/>
      <c r="GB58" s="124"/>
      <c r="GC58" s="124"/>
      <c r="GD58" s="124"/>
      <c r="GE58" s="125"/>
      <c r="GF58" s="124"/>
      <c r="GG58" s="125"/>
      <c r="GH58" s="126"/>
      <c r="GI58" s="126"/>
      <c r="GJ58" s="125"/>
      <c r="GK58" s="266"/>
      <c r="GL58" s="266"/>
      <c r="GM58" s="123"/>
      <c r="GN58" s="124"/>
      <c r="GO58" s="124"/>
      <c r="GP58" s="124"/>
      <c r="GQ58" s="125"/>
      <c r="GR58" s="124"/>
      <c r="GS58" s="125"/>
      <c r="GT58" s="126"/>
      <c r="GU58" s="126"/>
      <c r="GV58" s="125"/>
      <c r="GW58" s="266"/>
      <c r="GX58" s="266"/>
      <c r="GY58" s="123"/>
      <c r="GZ58" s="124"/>
      <c r="HA58" s="124"/>
      <c r="HB58" s="124"/>
      <c r="HC58" s="125"/>
      <c r="HD58" s="124"/>
      <c r="HE58" s="125"/>
      <c r="HF58" s="126"/>
      <c r="HG58" s="126"/>
      <c r="HH58" s="125"/>
      <c r="HI58" s="266"/>
      <c r="HJ58" s="266"/>
      <c r="HK58" s="123"/>
      <c r="HL58" s="124"/>
      <c r="HM58" s="124"/>
      <c r="HN58" s="124"/>
      <c r="HO58" s="125"/>
      <c r="HP58" s="124"/>
      <c r="HQ58" s="125"/>
      <c r="HR58" s="126"/>
      <c r="HS58" s="126"/>
      <c r="HT58" s="125"/>
      <c r="HU58" s="266"/>
      <c r="HV58" s="266"/>
      <c r="HW58" s="123"/>
      <c r="HX58" s="124"/>
      <c r="HY58" s="124"/>
      <c r="HZ58" s="124"/>
      <c r="IA58" s="125"/>
      <c r="IB58" s="124"/>
      <c r="IC58" s="125"/>
      <c r="ID58" s="126"/>
      <c r="IE58" s="126"/>
      <c r="IF58" s="125"/>
      <c r="IG58" s="266"/>
      <c r="IH58" s="266"/>
      <c r="II58" s="123"/>
      <c r="IJ58" s="124"/>
      <c r="IK58" s="124"/>
      <c r="IL58" s="124"/>
      <c r="IM58" s="125"/>
      <c r="IN58" s="124"/>
      <c r="IO58" s="125"/>
      <c r="IP58" s="126"/>
      <c r="IQ58" s="126"/>
      <c r="IR58" s="125"/>
      <c r="IS58" s="266"/>
      <c r="IT58" s="266"/>
    </row>
    <row r="59" spans="1:254" s="122" customFormat="1" ht="14.25" customHeight="1">
      <c r="A59" s="116">
        <f t="shared" si="2"/>
        <v>11</v>
      </c>
      <c r="B59" s="264" t="s">
        <v>94</v>
      </c>
      <c r="C59" s="265"/>
      <c r="D59" s="117" t="s">
        <v>95</v>
      </c>
      <c r="E59" s="118" t="s">
        <v>96</v>
      </c>
      <c r="F59" s="118">
        <v>639</v>
      </c>
      <c r="G59" s="118">
        <v>1.035</v>
      </c>
      <c r="H59" s="119">
        <v>0</v>
      </c>
      <c r="I59" s="118">
        <v>40</v>
      </c>
      <c r="J59" s="119">
        <v>24</v>
      </c>
      <c r="K59" s="120">
        <f t="shared" si="5"/>
        <v>2424</v>
      </c>
      <c r="L59" s="120">
        <f t="shared" si="6"/>
        <v>2342.0289855072465</v>
      </c>
      <c r="M59" s="119">
        <v>11</v>
      </c>
      <c r="N59" s="156"/>
      <c r="O59" s="123"/>
      <c r="P59" s="124"/>
      <c r="Q59" s="124"/>
      <c r="R59" s="124"/>
      <c r="S59" s="125"/>
      <c r="T59" s="124"/>
      <c r="U59" s="125"/>
      <c r="V59" s="126"/>
      <c r="W59" s="126"/>
      <c r="X59" s="125"/>
      <c r="Y59" s="266"/>
      <c r="Z59" s="266"/>
      <c r="AA59" s="123"/>
      <c r="AB59" s="124"/>
      <c r="AC59" s="124"/>
      <c r="AD59" s="124"/>
      <c r="AE59" s="125"/>
      <c r="AF59" s="124"/>
      <c r="AG59" s="125"/>
      <c r="AH59" s="126"/>
      <c r="AI59" s="126"/>
      <c r="AJ59" s="125"/>
      <c r="AK59" s="266"/>
      <c r="AL59" s="266"/>
      <c r="AM59" s="123"/>
      <c r="AN59" s="124"/>
      <c r="AO59" s="124"/>
      <c r="AP59" s="124"/>
      <c r="AQ59" s="125"/>
      <c r="AR59" s="124"/>
      <c r="AS59" s="125"/>
      <c r="AT59" s="126"/>
      <c r="AU59" s="126"/>
      <c r="AV59" s="125"/>
      <c r="AW59" s="266"/>
      <c r="AX59" s="266"/>
      <c r="AY59" s="123"/>
      <c r="AZ59" s="124"/>
      <c r="BA59" s="124"/>
      <c r="BB59" s="124"/>
      <c r="BC59" s="125"/>
      <c r="BD59" s="124"/>
      <c r="BE59" s="125"/>
      <c r="BF59" s="126"/>
      <c r="BG59" s="126"/>
      <c r="BH59" s="125"/>
      <c r="BI59" s="266"/>
      <c r="BJ59" s="266"/>
      <c r="BK59" s="123"/>
      <c r="BL59" s="124"/>
      <c r="BM59" s="124"/>
      <c r="BN59" s="124"/>
      <c r="BO59" s="125"/>
      <c r="BP59" s="124"/>
      <c r="BQ59" s="125"/>
      <c r="BR59" s="126"/>
      <c r="BS59" s="126"/>
      <c r="BT59" s="125"/>
      <c r="BU59" s="266"/>
      <c r="BV59" s="266"/>
      <c r="BW59" s="123"/>
      <c r="BX59" s="124"/>
      <c r="BY59" s="124"/>
      <c r="BZ59" s="124"/>
      <c r="CA59" s="125"/>
      <c r="CB59" s="124"/>
      <c r="CC59" s="125"/>
      <c r="CD59" s="126"/>
      <c r="CE59" s="126"/>
      <c r="CF59" s="125"/>
      <c r="CG59" s="266"/>
      <c r="CH59" s="266"/>
      <c r="CI59" s="123"/>
      <c r="CJ59" s="124"/>
      <c r="CK59" s="124"/>
      <c r="CL59" s="124"/>
      <c r="CM59" s="125"/>
      <c r="CN59" s="124"/>
      <c r="CO59" s="125"/>
      <c r="CP59" s="126"/>
      <c r="CQ59" s="126"/>
      <c r="CR59" s="125"/>
      <c r="CS59" s="266"/>
      <c r="CT59" s="266"/>
      <c r="CU59" s="123"/>
      <c r="CV59" s="124"/>
      <c r="CW59" s="124"/>
      <c r="CX59" s="124"/>
      <c r="CY59" s="125"/>
      <c r="CZ59" s="124"/>
      <c r="DA59" s="125"/>
      <c r="DB59" s="126"/>
      <c r="DC59" s="126"/>
      <c r="DD59" s="125"/>
      <c r="DE59" s="266"/>
      <c r="DF59" s="266"/>
      <c r="DG59" s="123"/>
      <c r="DH59" s="124"/>
      <c r="DI59" s="124"/>
      <c r="DJ59" s="124"/>
      <c r="DK59" s="125"/>
      <c r="DL59" s="124"/>
      <c r="DM59" s="125"/>
      <c r="DN59" s="126"/>
      <c r="DO59" s="126"/>
      <c r="DP59" s="125"/>
      <c r="DQ59" s="266"/>
      <c r="DR59" s="266"/>
      <c r="DS59" s="123"/>
      <c r="DT59" s="124"/>
      <c r="DU59" s="124"/>
      <c r="DV59" s="124"/>
      <c r="DW59" s="125"/>
      <c r="DX59" s="124"/>
      <c r="DY59" s="125"/>
      <c r="DZ59" s="126"/>
      <c r="EA59" s="126"/>
      <c r="EB59" s="125"/>
      <c r="EC59" s="266"/>
      <c r="ED59" s="266"/>
      <c r="EE59" s="123"/>
      <c r="EF59" s="124"/>
      <c r="EG59" s="124"/>
      <c r="EH59" s="124"/>
      <c r="EI59" s="125"/>
      <c r="EJ59" s="124"/>
      <c r="EK59" s="125"/>
      <c r="EL59" s="126"/>
      <c r="EM59" s="126"/>
      <c r="EN59" s="125"/>
      <c r="EO59" s="266"/>
      <c r="EP59" s="266"/>
      <c r="EQ59" s="123"/>
      <c r="ER59" s="124"/>
      <c r="ES59" s="124"/>
      <c r="ET59" s="124"/>
      <c r="EU59" s="125"/>
      <c r="EV59" s="124"/>
      <c r="EW59" s="125"/>
      <c r="EX59" s="126"/>
      <c r="EY59" s="126"/>
      <c r="EZ59" s="125"/>
      <c r="FA59" s="266"/>
      <c r="FB59" s="266"/>
      <c r="FC59" s="123"/>
      <c r="FD59" s="124"/>
      <c r="FE59" s="124"/>
      <c r="FF59" s="124"/>
      <c r="FG59" s="125"/>
      <c r="FH59" s="124"/>
      <c r="FI59" s="125"/>
      <c r="FJ59" s="126"/>
      <c r="FK59" s="126"/>
      <c r="FL59" s="125"/>
      <c r="FM59" s="266"/>
      <c r="FN59" s="266"/>
      <c r="FO59" s="123"/>
      <c r="FP59" s="124"/>
      <c r="FQ59" s="124"/>
      <c r="FR59" s="124"/>
      <c r="FS59" s="125"/>
      <c r="FT59" s="124"/>
      <c r="FU59" s="125"/>
      <c r="FV59" s="126"/>
      <c r="FW59" s="126"/>
      <c r="FX59" s="125"/>
      <c r="FY59" s="266"/>
      <c r="FZ59" s="266"/>
      <c r="GA59" s="123"/>
      <c r="GB59" s="124"/>
      <c r="GC59" s="124"/>
      <c r="GD59" s="124"/>
      <c r="GE59" s="125"/>
      <c r="GF59" s="124"/>
      <c r="GG59" s="125"/>
      <c r="GH59" s="126"/>
      <c r="GI59" s="126"/>
      <c r="GJ59" s="125"/>
      <c r="GK59" s="266"/>
      <c r="GL59" s="266"/>
      <c r="GM59" s="123"/>
      <c r="GN59" s="124"/>
      <c r="GO59" s="124"/>
      <c r="GP59" s="124"/>
      <c r="GQ59" s="125"/>
      <c r="GR59" s="124"/>
      <c r="GS59" s="125"/>
      <c r="GT59" s="126"/>
      <c r="GU59" s="126"/>
      <c r="GV59" s="125"/>
      <c r="GW59" s="266"/>
      <c r="GX59" s="266"/>
      <c r="GY59" s="123"/>
      <c r="GZ59" s="124"/>
      <c r="HA59" s="124"/>
      <c r="HB59" s="124"/>
      <c r="HC59" s="125"/>
      <c r="HD59" s="124"/>
      <c r="HE59" s="125"/>
      <c r="HF59" s="126"/>
      <c r="HG59" s="126"/>
      <c r="HH59" s="125"/>
      <c r="HI59" s="266"/>
      <c r="HJ59" s="266"/>
      <c r="HK59" s="123"/>
      <c r="HL59" s="124"/>
      <c r="HM59" s="124"/>
      <c r="HN59" s="124"/>
      <c r="HO59" s="125"/>
      <c r="HP59" s="124"/>
      <c r="HQ59" s="125"/>
      <c r="HR59" s="126"/>
      <c r="HS59" s="126"/>
      <c r="HT59" s="125"/>
      <c r="HU59" s="266"/>
      <c r="HV59" s="266"/>
      <c r="HW59" s="123"/>
      <c r="HX59" s="124"/>
      <c r="HY59" s="124"/>
      <c r="HZ59" s="124"/>
      <c r="IA59" s="125"/>
      <c r="IB59" s="124"/>
      <c r="IC59" s="125"/>
      <c r="ID59" s="126"/>
      <c r="IE59" s="126"/>
      <c r="IF59" s="125"/>
      <c r="IG59" s="266"/>
      <c r="IH59" s="266"/>
      <c r="II59" s="123"/>
      <c r="IJ59" s="124"/>
      <c r="IK59" s="124"/>
      <c r="IL59" s="124"/>
      <c r="IM59" s="125"/>
      <c r="IN59" s="124"/>
      <c r="IO59" s="125"/>
      <c r="IP59" s="126"/>
      <c r="IQ59" s="126"/>
      <c r="IR59" s="125"/>
      <c r="IS59" s="266"/>
      <c r="IT59" s="266"/>
    </row>
    <row r="60" spans="1:254" s="122" customFormat="1" ht="14.25" customHeight="1">
      <c r="A60" s="116">
        <f t="shared" si="2"/>
        <v>9</v>
      </c>
      <c r="B60" s="264" t="s">
        <v>97</v>
      </c>
      <c r="C60" s="265"/>
      <c r="D60" s="117" t="s">
        <v>98</v>
      </c>
      <c r="E60" s="118" t="s">
        <v>99</v>
      </c>
      <c r="F60" s="118">
        <v>5</v>
      </c>
      <c r="G60" s="118">
        <v>1.005</v>
      </c>
      <c r="H60" s="119">
        <v>0</v>
      </c>
      <c r="I60" s="118">
        <v>30</v>
      </c>
      <c r="J60" s="119">
        <v>35</v>
      </c>
      <c r="K60" s="120">
        <f t="shared" si="5"/>
        <v>1835</v>
      </c>
      <c r="L60" s="120">
        <f t="shared" si="6"/>
        <v>1825.8706467661693</v>
      </c>
      <c r="M60" s="119">
        <v>9</v>
      </c>
      <c r="N60" s="156"/>
      <c r="O60" s="123"/>
      <c r="P60" s="124"/>
      <c r="Q60" s="124"/>
      <c r="R60" s="124"/>
      <c r="S60" s="125"/>
      <c r="T60" s="124"/>
      <c r="U60" s="125"/>
      <c r="V60" s="126"/>
      <c r="W60" s="126"/>
      <c r="X60" s="125"/>
      <c r="Y60" s="266"/>
      <c r="Z60" s="266"/>
      <c r="AA60" s="123"/>
      <c r="AB60" s="124"/>
      <c r="AC60" s="124"/>
      <c r="AD60" s="124"/>
      <c r="AE60" s="125"/>
      <c r="AF60" s="124"/>
      <c r="AG60" s="125"/>
      <c r="AH60" s="126"/>
      <c r="AI60" s="126"/>
      <c r="AJ60" s="125"/>
      <c r="AK60" s="266"/>
      <c r="AL60" s="266"/>
      <c r="AM60" s="123"/>
      <c r="AN60" s="124"/>
      <c r="AO60" s="124"/>
      <c r="AP60" s="124"/>
      <c r="AQ60" s="125"/>
      <c r="AR60" s="124"/>
      <c r="AS60" s="125"/>
      <c r="AT60" s="126"/>
      <c r="AU60" s="126"/>
      <c r="AV60" s="125"/>
      <c r="AW60" s="266"/>
      <c r="AX60" s="266"/>
      <c r="AY60" s="123"/>
      <c r="AZ60" s="124"/>
      <c r="BA60" s="124"/>
      <c r="BB60" s="124"/>
      <c r="BC60" s="125"/>
      <c r="BD60" s="124"/>
      <c r="BE60" s="125"/>
      <c r="BF60" s="126"/>
      <c r="BG60" s="126"/>
      <c r="BH60" s="125"/>
      <c r="BI60" s="266"/>
      <c r="BJ60" s="266"/>
      <c r="BK60" s="123"/>
      <c r="BL60" s="124"/>
      <c r="BM60" s="124"/>
      <c r="BN60" s="124"/>
      <c r="BO60" s="125"/>
      <c r="BP60" s="124"/>
      <c r="BQ60" s="125"/>
      <c r="BR60" s="126"/>
      <c r="BS60" s="126"/>
      <c r="BT60" s="125"/>
      <c r="BU60" s="266"/>
      <c r="BV60" s="266"/>
      <c r="BW60" s="123"/>
      <c r="BX60" s="124"/>
      <c r="BY60" s="124"/>
      <c r="BZ60" s="124"/>
      <c r="CA60" s="125"/>
      <c r="CB60" s="124"/>
      <c r="CC60" s="125"/>
      <c r="CD60" s="126"/>
      <c r="CE60" s="126"/>
      <c r="CF60" s="125"/>
      <c r="CG60" s="266"/>
      <c r="CH60" s="266"/>
      <c r="CI60" s="123"/>
      <c r="CJ60" s="124"/>
      <c r="CK60" s="124"/>
      <c r="CL60" s="124"/>
      <c r="CM60" s="125"/>
      <c r="CN60" s="124"/>
      <c r="CO60" s="125"/>
      <c r="CP60" s="126"/>
      <c r="CQ60" s="126"/>
      <c r="CR60" s="125"/>
      <c r="CS60" s="266"/>
      <c r="CT60" s="266"/>
      <c r="CU60" s="123"/>
      <c r="CV60" s="124"/>
      <c r="CW60" s="124"/>
      <c r="CX60" s="124"/>
      <c r="CY60" s="125"/>
      <c r="CZ60" s="124"/>
      <c r="DA60" s="125"/>
      <c r="DB60" s="126"/>
      <c r="DC60" s="126"/>
      <c r="DD60" s="125"/>
      <c r="DE60" s="266"/>
      <c r="DF60" s="266"/>
      <c r="DG60" s="123"/>
      <c r="DH60" s="124"/>
      <c r="DI60" s="124"/>
      <c r="DJ60" s="124"/>
      <c r="DK60" s="125"/>
      <c r="DL60" s="124"/>
      <c r="DM60" s="125"/>
      <c r="DN60" s="126"/>
      <c r="DO60" s="126"/>
      <c r="DP60" s="125"/>
      <c r="DQ60" s="266"/>
      <c r="DR60" s="266"/>
      <c r="DS60" s="123"/>
      <c r="DT60" s="124"/>
      <c r="DU60" s="124"/>
      <c r="DV60" s="124"/>
      <c r="DW60" s="125"/>
      <c r="DX60" s="124"/>
      <c r="DY60" s="125"/>
      <c r="DZ60" s="126"/>
      <c r="EA60" s="126"/>
      <c r="EB60" s="125"/>
      <c r="EC60" s="266"/>
      <c r="ED60" s="266"/>
      <c r="EE60" s="123"/>
      <c r="EF60" s="124"/>
      <c r="EG60" s="124"/>
      <c r="EH60" s="124"/>
      <c r="EI60" s="125"/>
      <c r="EJ60" s="124"/>
      <c r="EK60" s="125"/>
      <c r="EL60" s="126"/>
      <c r="EM60" s="126"/>
      <c r="EN60" s="125"/>
      <c r="EO60" s="266"/>
      <c r="EP60" s="266"/>
      <c r="EQ60" s="123"/>
      <c r="ER60" s="124"/>
      <c r="ES60" s="124"/>
      <c r="ET60" s="124"/>
      <c r="EU60" s="125"/>
      <c r="EV60" s="124"/>
      <c r="EW60" s="125"/>
      <c r="EX60" s="126"/>
      <c r="EY60" s="126"/>
      <c r="EZ60" s="125"/>
      <c r="FA60" s="266"/>
      <c r="FB60" s="266"/>
      <c r="FC60" s="123"/>
      <c r="FD60" s="124"/>
      <c r="FE60" s="124"/>
      <c r="FF60" s="124"/>
      <c r="FG60" s="125"/>
      <c r="FH60" s="124"/>
      <c r="FI60" s="125"/>
      <c r="FJ60" s="126"/>
      <c r="FK60" s="126"/>
      <c r="FL60" s="125"/>
      <c r="FM60" s="266"/>
      <c r="FN60" s="266"/>
      <c r="FO60" s="123"/>
      <c r="FP60" s="124"/>
      <c r="FQ60" s="124"/>
      <c r="FR60" s="124"/>
      <c r="FS60" s="125"/>
      <c r="FT60" s="124"/>
      <c r="FU60" s="125"/>
      <c r="FV60" s="126"/>
      <c r="FW60" s="126"/>
      <c r="FX60" s="125"/>
      <c r="FY60" s="266"/>
      <c r="FZ60" s="266"/>
      <c r="GA60" s="123"/>
      <c r="GB60" s="124"/>
      <c r="GC60" s="124"/>
      <c r="GD60" s="124"/>
      <c r="GE60" s="125"/>
      <c r="GF60" s="124"/>
      <c r="GG60" s="125"/>
      <c r="GH60" s="126"/>
      <c r="GI60" s="126"/>
      <c r="GJ60" s="125"/>
      <c r="GK60" s="266"/>
      <c r="GL60" s="266"/>
      <c r="GM60" s="123"/>
      <c r="GN60" s="124"/>
      <c r="GO60" s="124"/>
      <c r="GP60" s="124"/>
      <c r="GQ60" s="125"/>
      <c r="GR60" s="124"/>
      <c r="GS60" s="125"/>
      <c r="GT60" s="126"/>
      <c r="GU60" s="126"/>
      <c r="GV60" s="125"/>
      <c r="GW60" s="266"/>
      <c r="GX60" s="266"/>
      <c r="GY60" s="123"/>
      <c r="GZ60" s="124"/>
      <c r="HA60" s="124"/>
      <c r="HB60" s="124"/>
      <c r="HC60" s="125"/>
      <c r="HD60" s="124"/>
      <c r="HE60" s="125"/>
      <c r="HF60" s="126"/>
      <c r="HG60" s="126"/>
      <c r="HH60" s="125"/>
      <c r="HI60" s="266"/>
      <c r="HJ60" s="266"/>
      <c r="HK60" s="123"/>
      <c r="HL60" s="124"/>
      <c r="HM60" s="124"/>
      <c r="HN60" s="124"/>
      <c r="HO60" s="125"/>
      <c r="HP60" s="124"/>
      <c r="HQ60" s="125"/>
      <c r="HR60" s="126"/>
      <c r="HS60" s="126"/>
      <c r="HT60" s="125"/>
      <c r="HU60" s="266"/>
      <c r="HV60" s="266"/>
      <c r="HW60" s="123"/>
      <c r="HX60" s="124"/>
      <c r="HY60" s="124"/>
      <c r="HZ60" s="124"/>
      <c r="IA60" s="125"/>
      <c r="IB60" s="124"/>
      <c r="IC60" s="125"/>
      <c r="ID60" s="126"/>
      <c r="IE60" s="126"/>
      <c r="IF60" s="125"/>
      <c r="IG60" s="266"/>
      <c r="IH60" s="266"/>
      <c r="II60" s="123"/>
      <c r="IJ60" s="124"/>
      <c r="IK60" s="124"/>
      <c r="IL60" s="124"/>
      <c r="IM60" s="125"/>
      <c r="IN60" s="124"/>
      <c r="IO60" s="125"/>
      <c r="IP60" s="126"/>
      <c r="IQ60" s="126"/>
      <c r="IR60" s="125"/>
      <c r="IS60" s="266"/>
      <c r="IT60" s="266"/>
    </row>
    <row r="61" spans="1:254" s="122" customFormat="1" ht="14.25" customHeight="1">
      <c r="A61" s="116">
        <f t="shared" si="2"/>
        <v>10</v>
      </c>
      <c r="B61" s="264" t="s">
        <v>100</v>
      </c>
      <c r="C61" s="265"/>
      <c r="D61" s="117" t="s">
        <v>95</v>
      </c>
      <c r="E61" s="118" t="s">
        <v>92</v>
      </c>
      <c r="F61" s="118">
        <v>382</v>
      </c>
      <c r="G61" s="118">
        <v>1.036</v>
      </c>
      <c r="H61" s="119">
        <v>0</v>
      </c>
      <c r="I61" s="118">
        <v>31</v>
      </c>
      <c r="J61" s="119">
        <v>53</v>
      </c>
      <c r="K61" s="120">
        <f t="shared" si="5"/>
        <v>1913</v>
      </c>
      <c r="L61" s="120">
        <f t="shared" si="6"/>
        <v>1846.5250965250964</v>
      </c>
      <c r="M61" s="119">
        <v>10</v>
      </c>
      <c r="N61" s="156"/>
      <c r="O61" s="123"/>
      <c r="P61" s="124"/>
      <c r="Q61" s="124"/>
      <c r="R61" s="124"/>
      <c r="S61" s="125"/>
      <c r="T61" s="124"/>
      <c r="U61" s="125"/>
      <c r="V61" s="126"/>
      <c r="W61" s="126"/>
      <c r="X61" s="125"/>
      <c r="Y61" s="266"/>
      <c r="Z61" s="266"/>
      <c r="AA61" s="123"/>
      <c r="AB61" s="124"/>
      <c r="AC61" s="124"/>
      <c r="AD61" s="124"/>
      <c r="AE61" s="125"/>
      <c r="AF61" s="124"/>
      <c r="AG61" s="125"/>
      <c r="AH61" s="126"/>
      <c r="AI61" s="126"/>
      <c r="AJ61" s="125"/>
      <c r="AK61" s="266"/>
      <c r="AL61" s="266"/>
      <c r="AM61" s="123"/>
      <c r="AN61" s="124"/>
      <c r="AO61" s="124"/>
      <c r="AP61" s="124"/>
      <c r="AQ61" s="125"/>
      <c r="AR61" s="124"/>
      <c r="AS61" s="125"/>
      <c r="AT61" s="126"/>
      <c r="AU61" s="126"/>
      <c r="AV61" s="125"/>
      <c r="AW61" s="266"/>
      <c r="AX61" s="266"/>
      <c r="AY61" s="123"/>
      <c r="AZ61" s="124"/>
      <c r="BA61" s="124"/>
      <c r="BB61" s="124"/>
      <c r="BC61" s="125"/>
      <c r="BD61" s="124"/>
      <c r="BE61" s="125"/>
      <c r="BF61" s="126"/>
      <c r="BG61" s="126"/>
      <c r="BH61" s="125"/>
      <c r="BI61" s="266"/>
      <c r="BJ61" s="266"/>
      <c r="BK61" s="123"/>
      <c r="BL61" s="124"/>
      <c r="BM61" s="124"/>
      <c r="BN61" s="124"/>
      <c r="BO61" s="125"/>
      <c r="BP61" s="124"/>
      <c r="BQ61" s="125"/>
      <c r="BR61" s="126"/>
      <c r="BS61" s="126"/>
      <c r="BT61" s="125"/>
      <c r="BU61" s="266"/>
      <c r="BV61" s="266"/>
      <c r="BW61" s="123"/>
      <c r="BX61" s="124"/>
      <c r="BY61" s="124"/>
      <c r="BZ61" s="124"/>
      <c r="CA61" s="125"/>
      <c r="CB61" s="124"/>
      <c r="CC61" s="125"/>
      <c r="CD61" s="126"/>
      <c r="CE61" s="126"/>
      <c r="CF61" s="125"/>
      <c r="CG61" s="266"/>
      <c r="CH61" s="266"/>
      <c r="CI61" s="123"/>
      <c r="CJ61" s="124"/>
      <c r="CK61" s="124"/>
      <c r="CL61" s="124"/>
      <c r="CM61" s="125"/>
      <c r="CN61" s="124"/>
      <c r="CO61" s="125"/>
      <c r="CP61" s="126"/>
      <c r="CQ61" s="126"/>
      <c r="CR61" s="125"/>
      <c r="CS61" s="266"/>
      <c r="CT61" s="266"/>
      <c r="CU61" s="123"/>
      <c r="CV61" s="124"/>
      <c r="CW61" s="124"/>
      <c r="CX61" s="124"/>
      <c r="CY61" s="125"/>
      <c r="CZ61" s="124"/>
      <c r="DA61" s="125"/>
      <c r="DB61" s="126"/>
      <c r="DC61" s="126"/>
      <c r="DD61" s="125"/>
      <c r="DE61" s="266"/>
      <c r="DF61" s="266"/>
      <c r="DG61" s="123"/>
      <c r="DH61" s="124"/>
      <c r="DI61" s="124"/>
      <c r="DJ61" s="124"/>
      <c r="DK61" s="125"/>
      <c r="DL61" s="124"/>
      <c r="DM61" s="125"/>
      <c r="DN61" s="126"/>
      <c r="DO61" s="126"/>
      <c r="DP61" s="125"/>
      <c r="DQ61" s="266"/>
      <c r="DR61" s="266"/>
      <c r="DS61" s="123"/>
      <c r="DT61" s="124"/>
      <c r="DU61" s="124"/>
      <c r="DV61" s="124"/>
      <c r="DW61" s="125"/>
      <c r="DX61" s="124"/>
      <c r="DY61" s="125"/>
      <c r="DZ61" s="126"/>
      <c r="EA61" s="126"/>
      <c r="EB61" s="125"/>
      <c r="EC61" s="266"/>
      <c r="ED61" s="266"/>
      <c r="EE61" s="123"/>
      <c r="EF61" s="124"/>
      <c r="EG61" s="124"/>
      <c r="EH61" s="124"/>
      <c r="EI61" s="125"/>
      <c r="EJ61" s="124"/>
      <c r="EK61" s="125"/>
      <c r="EL61" s="126"/>
      <c r="EM61" s="126"/>
      <c r="EN61" s="125"/>
      <c r="EO61" s="266"/>
      <c r="EP61" s="266"/>
      <c r="EQ61" s="123"/>
      <c r="ER61" s="124"/>
      <c r="ES61" s="124"/>
      <c r="ET61" s="124"/>
      <c r="EU61" s="125"/>
      <c r="EV61" s="124"/>
      <c r="EW61" s="125"/>
      <c r="EX61" s="126"/>
      <c r="EY61" s="126"/>
      <c r="EZ61" s="125"/>
      <c r="FA61" s="266"/>
      <c r="FB61" s="266"/>
      <c r="FC61" s="123"/>
      <c r="FD61" s="124"/>
      <c r="FE61" s="124"/>
      <c r="FF61" s="124"/>
      <c r="FG61" s="125"/>
      <c r="FH61" s="124"/>
      <c r="FI61" s="125"/>
      <c r="FJ61" s="126"/>
      <c r="FK61" s="126"/>
      <c r="FL61" s="125"/>
      <c r="FM61" s="266"/>
      <c r="FN61" s="266"/>
      <c r="FO61" s="123"/>
      <c r="FP61" s="124"/>
      <c r="FQ61" s="124"/>
      <c r="FR61" s="124"/>
      <c r="FS61" s="125"/>
      <c r="FT61" s="124"/>
      <c r="FU61" s="125"/>
      <c r="FV61" s="126"/>
      <c r="FW61" s="126"/>
      <c r="FX61" s="125"/>
      <c r="FY61" s="266"/>
      <c r="FZ61" s="266"/>
      <c r="GA61" s="123"/>
      <c r="GB61" s="124"/>
      <c r="GC61" s="124"/>
      <c r="GD61" s="124"/>
      <c r="GE61" s="125"/>
      <c r="GF61" s="124"/>
      <c r="GG61" s="125"/>
      <c r="GH61" s="126"/>
      <c r="GI61" s="126"/>
      <c r="GJ61" s="125"/>
      <c r="GK61" s="266"/>
      <c r="GL61" s="266"/>
      <c r="GM61" s="123"/>
      <c r="GN61" s="124"/>
      <c r="GO61" s="124"/>
      <c r="GP61" s="124"/>
      <c r="GQ61" s="125"/>
      <c r="GR61" s="124"/>
      <c r="GS61" s="125"/>
      <c r="GT61" s="126"/>
      <c r="GU61" s="126"/>
      <c r="GV61" s="125"/>
      <c r="GW61" s="266"/>
      <c r="GX61" s="266"/>
      <c r="GY61" s="123"/>
      <c r="GZ61" s="124"/>
      <c r="HA61" s="124"/>
      <c r="HB61" s="124"/>
      <c r="HC61" s="125"/>
      <c r="HD61" s="124"/>
      <c r="HE61" s="125"/>
      <c r="HF61" s="126"/>
      <c r="HG61" s="126"/>
      <c r="HH61" s="125"/>
      <c r="HI61" s="266"/>
      <c r="HJ61" s="266"/>
      <c r="HK61" s="123"/>
      <c r="HL61" s="124"/>
      <c r="HM61" s="124"/>
      <c r="HN61" s="124"/>
      <c r="HO61" s="125"/>
      <c r="HP61" s="124"/>
      <c r="HQ61" s="125"/>
      <c r="HR61" s="126"/>
      <c r="HS61" s="126"/>
      <c r="HT61" s="125"/>
      <c r="HU61" s="266"/>
      <c r="HV61" s="266"/>
      <c r="HW61" s="123"/>
      <c r="HX61" s="124"/>
      <c r="HY61" s="124"/>
      <c r="HZ61" s="124"/>
      <c r="IA61" s="125"/>
      <c r="IB61" s="124"/>
      <c r="IC61" s="125"/>
      <c r="ID61" s="126"/>
      <c r="IE61" s="126"/>
      <c r="IF61" s="125"/>
      <c r="IG61" s="266"/>
      <c r="IH61" s="266"/>
      <c r="II61" s="123"/>
      <c r="IJ61" s="124"/>
      <c r="IK61" s="124"/>
      <c r="IL61" s="124"/>
      <c r="IM61" s="125"/>
      <c r="IN61" s="124"/>
      <c r="IO61" s="125"/>
      <c r="IP61" s="126"/>
      <c r="IQ61" s="126"/>
      <c r="IR61" s="125"/>
      <c r="IS61" s="266"/>
      <c r="IT61" s="266"/>
    </row>
    <row r="62" spans="1:254" s="122" customFormat="1" ht="14.25" customHeight="1">
      <c r="A62" s="116">
        <f t="shared" si="2"/>
        <v>4</v>
      </c>
      <c r="B62" s="264" t="s">
        <v>101</v>
      </c>
      <c r="C62" s="265"/>
      <c r="D62" s="117" t="s">
        <v>102</v>
      </c>
      <c r="E62" s="118" t="s">
        <v>99</v>
      </c>
      <c r="F62" s="118" t="s">
        <v>103</v>
      </c>
      <c r="G62" s="118">
        <v>1.005</v>
      </c>
      <c r="H62" s="119">
        <v>0</v>
      </c>
      <c r="I62" s="118">
        <v>28</v>
      </c>
      <c r="J62" s="119">
        <v>29</v>
      </c>
      <c r="K62" s="120">
        <f t="shared" si="5"/>
        <v>1709</v>
      </c>
      <c r="L62" s="120">
        <f t="shared" si="6"/>
        <v>1700.497512437811</v>
      </c>
      <c r="M62" s="119">
        <v>4</v>
      </c>
      <c r="N62" s="156"/>
      <c r="O62" s="123"/>
      <c r="P62" s="124"/>
      <c r="Q62" s="124"/>
      <c r="R62" s="124"/>
      <c r="S62" s="125"/>
      <c r="T62" s="124"/>
      <c r="U62" s="125"/>
      <c r="V62" s="126"/>
      <c r="W62" s="126"/>
      <c r="X62" s="125"/>
      <c r="Y62" s="266"/>
      <c r="Z62" s="266"/>
      <c r="AA62" s="123"/>
      <c r="AB62" s="124"/>
      <c r="AC62" s="124"/>
      <c r="AD62" s="124"/>
      <c r="AE62" s="125"/>
      <c r="AF62" s="124"/>
      <c r="AG62" s="125"/>
      <c r="AH62" s="126"/>
      <c r="AI62" s="126"/>
      <c r="AJ62" s="125"/>
      <c r="AK62" s="266"/>
      <c r="AL62" s="266"/>
      <c r="AM62" s="123"/>
      <c r="AN62" s="124"/>
      <c r="AO62" s="124"/>
      <c r="AP62" s="124"/>
      <c r="AQ62" s="125"/>
      <c r="AR62" s="124"/>
      <c r="AS62" s="125"/>
      <c r="AT62" s="126"/>
      <c r="AU62" s="126"/>
      <c r="AV62" s="125"/>
      <c r="AW62" s="266"/>
      <c r="AX62" s="266"/>
      <c r="AY62" s="123"/>
      <c r="AZ62" s="124"/>
      <c r="BA62" s="124"/>
      <c r="BB62" s="124"/>
      <c r="BC62" s="125"/>
      <c r="BD62" s="124"/>
      <c r="BE62" s="125"/>
      <c r="BF62" s="126"/>
      <c r="BG62" s="126"/>
      <c r="BH62" s="125"/>
      <c r="BI62" s="266"/>
      <c r="BJ62" s="266"/>
      <c r="BK62" s="123"/>
      <c r="BL62" s="124"/>
      <c r="BM62" s="124"/>
      <c r="BN62" s="124"/>
      <c r="BO62" s="125"/>
      <c r="BP62" s="124"/>
      <c r="BQ62" s="125"/>
      <c r="BR62" s="126"/>
      <c r="BS62" s="126"/>
      <c r="BT62" s="125"/>
      <c r="BU62" s="266"/>
      <c r="BV62" s="266"/>
      <c r="BW62" s="123"/>
      <c r="BX62" s="124"/>
      <c r="BY62" s="124"/>
      <c r="BZ62" s="124"/>
      <c r="CA62" s="125"/>
      <c r="CB62" s="124"/>
      <c r="CC62" s="125"/>
      <c r="CD62" s="126"/>
      <c r="CE62" s="126"/>
      <c r="CF62" s="125"/>
      <c r="CG62" s="266"/>
      <c r="CH62" s="266"/>
      <c r="CI62" s="123"/>
      <c r="CJ62" s="124"/>
      <c r="CK62" s="124"/>
      <c r="CL62" s="124"/>
      <c r="CM62" s="125"/>
      <c r="CN62" s="124"/>
      <c r="CO62" s="125"/>
      <c r="CP62" s="126"/>
      <c r="CQ62" s="126"/>
      <c r="CR62" s="125"/>
      <c r="CS62" s="266"/>
      <c r="CT62" s="266"/>
      <c r="CU62" s="123"/>
      <c r="CV62" s="124"/>
      <c r="CW62" s="124"/>
      <c r="CX62" s="124"/>
      <c r="CY62" s="125"/>
      <c r="CZ62" s="124"/>
      <c r="DA62" s="125"/>
      <c r="DB62" s="126"/>
      <c r="DC62" s="126"/>
      <c r="DD62" s="125"/>
      <c r="DE62" s="266"/>
      <c r="DF62" s="266"/>
      <c r="DG62" s="123"/>
      <c r="DH62" s="124"/>
      <c r="DI62" s="124"/>
      <c r="DJ62" s="124"/>
      <c r="DK62" s="125"/>
      <c r="DL62" s="124"/>
      <c r="DM62" s="125"/>
      <c r="DN62" s="126"/>
      <c r="DO62" s="126"/>
      <c r="DP62" s="125"/>
      <c r="DQ62" s="266"/>
      <c r="DR62" s="266"/>
      <c r="DS62" s="123"/>
      <c r="DT62" s="124"/>
      <c r="DU62" s="124"/>
      <c r="DV62" s="124"/>
      <c r="DW62" s="125"/>
      <c r="DX62" s="124"/>
      <c r="DY62" s="125"/>
      <c r="DZ62" s="126"/>
      <c r="EA62" s="126"/>
      <c r="EB62" s="125"/>
      <c r="EC62" s="266"/>
      <c r="ED62" s="266"/>
      <c r="EE62" s="123"/>
      <c r="EF62" s="124"/>
      <c r="EG62" s="124"/>
      <c r="EH62" s="124"/>
      <c r="EI62" s="125"/>
      <c r="EJ62" s="124"/>
      <c r="EK62" s="125"/>
      <c r="EL62" s="126"/>
      <c r="EM62" s="126"/>
      <c r="EN62" s="125"/>
      <c r="EO62" s="266"/>
      <c r="EP62" s="266"/>
      <c r="EQ62" s="123"/>
      <c r="ER62" s="124"/>
      <c r="ES62" s="124"/>
      <c r="ET62" s="124"/>
      <c r="EU62" s="125"/>
      <c r="EV62" s="124"/>
      <c r="EW62" s="125"/>
      <c r="EX62" s="126"/>
      <c r="EY62" s="126"/>
      <c r="EZ62" s="125"/>
      <c r="FA62" s="266"/>
      <c r="FB62" s="266"/>
      <c r="FC62" s="123"/>
      <c r="FD62" s="124"/>
      <c r="FE62" s="124"/>
      <c r="FF62" s="124"/>
      <c r="FG62" s="125"/>
      <c r="FH62" s="124"/>
      <c r="FI62" s="125"/>
      <c r="FJ62" s="126"/>
      <c r="FK62" s="126"/>
      <c r="FL62" s="125"/>
      <c r="FM62" s="266"/>
      <c r="FN62" s="266"/>
      <c r="FO62" s="123"/>
      <c r="FP62" s="124"/>
      <c r="FQ62" s="124"/>
      <c r="FR62" s="124"/>
      <c r="FS62" s="125"/>
      <c r="FT62" s="124"/>
      <c r="FU62" s="125"/>
      <c r="FV62" s="126"/>
      <c r="FW62" s="126"/>
      <c r="FX62" s="125"/>
      <c r="FY62" s="266"/>
      <c r="FZ62" s="266"/>
      <c r="GA62" s="123"/>
      <c r="GB62" s="124"/>
      <c r="GC62" s="124"/>
      <c r="GD62" s="124"/>
      <c r="GE62" s="125"/>
      <c r="GF62" s="124"/>
      <c r="GG62" s="125"/>
      <c r="GH62" s="126"/>
      <c r="GI62" s="126"/>
      <c r="GJ62" s="125"/>
      <c r="GK62" s="266"/>
      <c r="GL62" s="266"/>
      <c r="GM62" s="123"/>
      <c r="GN62" s="124"/>
      <c r="GO62" s="124"/>
      <c r="GP62" s="124"/>
      <c r="GQ62" s="125"/>
      <c r="GR62" s="124"/>
      <c r="GS62" s="125"/>
      <c r="GT62" s="126"/>
      <c r="GU62" s="126"/>
      <c r="GV62" s="125"/>
      <c r="GW62" s="266"/>
      <c r="GX62" s="266"/>
      <c r="GY62" s="123"/>
      <c r="GZ62" s="124"/>
      <c r="HA62" s="124"/>
      <c r="HB62" s="124"/>
      <c r="HC62" s="125"/>
      <c r="HD62" s="124"/>
      <c r="HE62" s="125"/>
      <c r="HF62" s="126"/>
      <c r="HG62" s="126"/>
      <c r="HH62" s="125"/>
      <c r="HI62" s="266"/>
      <c r="HJ62" s="266"/>
      <c r="HK62" s="123"/>
      <c r="HL62" s="124"/>
      <c r="HM62" s="124"/>
      <c r="HN62" s="124"/>
      <c r="HO62" s="125"/>
      <c r="HP62" s="124"/>
      <c r="HQ62" s="125"/>
      <c r="HR62" s="126"/>
      <c r="HS62" s="126"/>
      <c r="HT62" s="125"/>
      <c r="HU62" s="266"/>
      <c r="HV62" s="266"/>
      <c r="HW62" s="123"/>
      <c r="HX62" s="124"/>
      <c r="HY62" s="124"/>
      <c r="HZ62" s="124"/>
      <c r="IA62" s="125"/>
      <c r="IB62" s="124"/>
      <c r="IC62" s="125"/>
      <c r="ID62" s="126"/>
      <c r="IE62" s="126"/>
      <c r="IF62" s="125"/>
      <c r="IG62" s="266"/>
      <c r="IH62" s="266"/>
      <c r="II62" s="123"/>
      <c r="IJ62" s="124"/>
      <c r="IK62" s="124"/>
      <c r="IL62" s="124"/>
      <c r="IM62" s="125"/>
      <c r="IN62" s="124"/>
      <c r="IO62" s="125"/>
      <c r="IP62" s="126"/>
      <c r="IQ62" s="126"/>
      <c r="IR62" s="125"/>
      <c r="IS62" s="266"/>
      <c r="IT62" s="266"/>
    </row>
    <row r="63" spans="1:254" s="122" customFormat="1" ht="14.25" customHeight="1">
      <c r="A63" s="116">
        <f t="shared" si="2"/>
        <v>5</v>
      </c>
      <c r="B63" s="264" t="s">
        <v>104</v>
      </c>
      <c r="C63" s="265"/>
      <c r="D63" s="117" t="s">
        <v>84</v>
      </c>
      <c r="E63" s="118" t="s">
        <v>99</v>
      </c>
      <c r="F63" s="118" t="s">
        <v>105</v>
      </c>
      <c r="G63" s="118">
        <v>1.005</v>
      </c>
      <c r="H63" s="119">
        <v>0</v>
      </c>
      <c r="I63" s="118">
        <v>30</v>
      </c>
      <c r="J63" s="119">
        <v>0</v>
      </c>
      <c r="K63" s="120">
        <f t="shared" si="5"/>
        <v>1800</v>
      </c>
      <c r="L63" s="120">
        <f t="shared" si="6"/>
        <v>1791.0447761194032</v>
      </c>
      <c r="M63" s="119">
        <v>5</v>
      </c>
      <c r="N63" s="156"/>
      <c r="O63" s="123"/>
      <c r="P63" s="124"/>
      <c r="Q63" s="124"/>
      <c r="R63" s="124"/>
      <c r="S63" s="125"/>
      <c r="T63" s="124"/>
      <c r="U63" s="125"/>
      <c r="V63" s="126"/>
      <c r="W63" s="126"/>
      <c r="X63" s="125"/>
      <c r="Y63" s="266"/>
      <c r="Z63" s="266"/>
      <c r="AA63" s="123"/>
      <c r="AB63" s="124"/>
      <c r="AC63" s="124"/>
      <c r="AD63" s="124"/>
      <c r="AE63" s="125"/>
      <c r="AF63" s="124"/>
      <c r="AG63" s="125"/>
      <c r="AH63" s="126"/>
      <c r="AI63" s="126"/>
      <c r="AJ63" s="125"/>
      <c r="AK63" s="266"/>
      <c r="AL63" s="266"/>
      <c r="AM63" s="123"/>
      <c r="AN63" s="124"/>
      <c r="AO63" s="124"/>
      <c r="AP63" s="124"/>
      <c r="AQ63" s="125"/>
      <c r="AR63" s="124"/>
      <c r="AS63" s="125"/>
      <c r="AT63" s="126"/>
      <c r="AU63" s="126"/>
      <c r="AV63" s="125"/>
      <c r="AW63" s="266"/>
      <c r="AX63" s="266"/>
      <c r="AY63" s="123"/>
      <c r="AZ63" s="124"/>
      <c r="BA63" s="124"/>
      <c r="BB63" s="124"/>
      <c r="BC63" s="125"/>
      <c r="BD63" s="124"/>
      <c r="BE63" s="125"/>
      <c r="BF63" s="126"/>
      <c r="BG63" s="126"/>
      <c r="BH63" s="125"/>
      <c r="BI63" s="266"/>
      <c r="BJ63" s="266"/>
      <c r="BK63" s="123"/>
      <c r="BL63" s="124"/>
      <c r="BM63" s="124"/>
      <c r="BN63" s="124"/>
      <c r="BO63" s="125"/>
      <c r="BP63" s="124"/>
      <c r="BQ63" s="125"/>
      <c r="BR63" s="126"/>
      <c r="BS63" s="126"/>
      <c r="BT63" s="125"/>
      <c r="BU63" s="266"/>
      <c r="BV63" s="266"/>
      <c r="BW63" s="123"/>
      <c r="BX63" s="124"/>
      <c r="BY63" s="124"/>
      <c r="BZ63" s="124"/>
      <c r="CA63" s="125"/>
      <c r="CB63" s="124"/>
      <c r="CC63" s="125"/>
      <c r="CD63" s="126"/>
      <c r="CE63" s="126"/>
      <c r="CF63" s="125"/>
      <c r="CG63" s="266"/>
      <c r="CH63" s="266"/>
      <c r="CI63" s="123"/>
      <c r="CJ63" s="124"/>
      <c r="CK63" s="124"/>
      <c r="CL63" s="124"/>
      <c r="CM63" s="125"/>
      <c r="CN63" s="124"/>
      <c r="CO63" s="125"/>
      <c r="CP63" s="126"/>
      <c r="CQ63" s="126"/>
      <c r="CR63" s="125"/>
      <c r="CS63" s="266"/>
      <c r="CT63" s="266"/>
      <c r="CU63" s="123"/>
      <c r="CV63" s="124"/>
      <c r="CW63" s="124"/>
      <c r="CX63" s="124"/>
      <c r="CY63" s="125"/>
      <c r="CZ63" s="124"/>
      <c r="DA63" s="125"/>
      <c r="DB63" s="126"/>
      <c r="DC63" s="126"/>
      <c r="DD63" s="125"/>
      <c r="DE63" s="266"/>
      <c r="DF63" s="266"/>
      <c r="DG63" s="123"/>
      <c r="DH63" s="124"/>
      <c r="DI63" s="124"/>
      <c r="DJ63" s="124"/>
      <c r="DK63" s="125"/>
      <c r="DL63" s="124"/>
      <c r="DM63" s="125"/>
      <c r="DN63" s="126"/>
      <c r="DO63" s="126"/>
      <c r="DP63" s="125"/>
      <c r="DQ63" s="266"/>
      <c r="DR63" s="266"/>
      <c r="DS63" s="123"/>
      <c r="DT63" s="124"/>
      <c r="DU63" s="124"/>
      <c r="DV63" s="124"/>
      <c r="DW63" s="125"/>
      <c r="DX63" s="124"/>
      <c r="DY63" s="125"/>
      <c r="DZ63" s="126"/>
      <c r="EA63" s="126"/>
      <c r="EB63" s="125"/>
      <c r="EC63" s="266"/>
      <c r="ED63" s="266"/>
      <c r="EE63" s="123"/>
      <c r="EF63" s="124"/>
      <c r="EG63" s="124"/>
      <c r="EH63" s="124"/>
      <c r="EI63" s="125"/>
      <c r="EJ63" s="124"/>
      <c r="EK63" s="125"/>
      <c r="EL63" s="126"/>
      <c r="EM63" s="126"/>
      <c r="EN63" s="125"/>
      <c r="EO63" s="266"/>
      <c r="EP63" s="266"/>
      <c r="EQ63" s="123"/>
      <c r="ER63" s="124"/>
      <c r="ES63" s="124"/>
      <c r="ET63" s="124"/>
      <c r="EU63" s="125"/>
      <c r="EV63" s="124"/>
      <c r="EW63" s="125"/>
      <c r="EX63" s="126"/>
      <c r="EY63" s="126"/>
      <c r="EZ63" s="125"/>
      <c r="FA63" s="266"/>
      <c r="FB63" s="266"/>
      <c r="FC63" s="123"/>
      <c r="FD63" s="124"/>
      <c r="FE63" s="124"/>
      <c r="FF63" s="124"/>
      <c r="FG63" s="125"/>
      <c r="FH63" s="124"/>
      <c r="FI63" s="125"/>
      <c r="FJ63" s="126"/>
      <c r="FK63" s="126"/>
      <c r="FL63" s="125"/>
      <c r="FM63" s="266"/>
      <c r="FN63" s="266"/>
      <c r="FO63" s="123"/>
      <c r="FP63" s="124"/>
      <c r="FQ63" s="124"/>
      <c r="FR63" s="124"/>
      <c r="FS63" s="125"/>
      <c r="FT63" s="124"/>
      <c r="FU63" s="125"/>
      <c r="FV63" s="126"/>
      <c r="FW63" s="126"/>
      <c r="FX63" s="125"/>
      <c r="FY63" s="266"/>
      <c r="FZ63" s="266"/>
      <c r="GA63" s="123"/>
      <c r="GB63" s="124"/>
      <c r="GC63" s="124"/>
      <c r="GD63" s="124"/>
      <c r="GE63" s="125"/>
      <c r="GF63" s="124"/>
      <c r="GG63" s="125"/>
      <c r="GH63" s="126"/>
      <c r="GI63" s="126"/>
      <c r="GJ63" s="125"/>
      <c r="GK63" s="266"/>
      <c r="GL63" s="266"/>
      <c r="GM63" s="123"/>
      <c r="GN63" s="124"/>
      <c r="GO63" s="124"/>
      <c r="GP63" s="124"/>
      <c r="GQ63" s="125"/>
      <c r="GR63" s="124"/>
      <c r="GS63" s="125"/>
      <c r="GT63" s="126"/>
      <c r="GU63" s="126"/>
      <c r="GV63" s="125"/>
      <c r="GW63" s="266"/>
      <c r="GX63" s="266"/>
      <c r="GY63" s="123"/>
      <c r="GZ63" s="124"/>
      <c r="HA63" s="124"/>
      <c r="HB63" s="124"/>
      <c r="HC63" s="125"/>
      <c r="HD63" s="124"/>
      <c r="HE63" s="125"/>
      <c r="HF63" s="126"/>
      <c r="HG63" s="126"/>
      <c r="HH63" s="125"/>
      <c r="HI63" s="266"/>
      <c r="HJ63" s="266"/>
      <c r="HK63" s="123"/>
      <c r="HL63" s="124"/>
      <c r="HM63" s="124"/>
      <c r="HN63" s="124"/>
      <c r="HO63" s="125"/>
      <c r="HP63" s="124"/>
      <c r="HQ63" s="125"/>
      <c r="HR63" s="126"/>
      <c r="HS63" s="126"/>
      <c r="HT63" s="125"/>
      <c r="HU63" s="266"/>
      <c r="HV63" s="266"/>
      <c r="HW63" s="123"/>
      <c r="HX63" s="124"/>
      <c r="HY63" s="124"/>
      <c r="HZ63" s="124"/>
      <c r="IA63" s="125"/>
      <c r="IB63" s="124"/>
      <c r="IC63" s="125"/>
      <c r="ID63" s="126"/>
      <c r="IE63" s="126"/>
      <c r="IF63" s="125"/>
      <c r="IG63" s="266"/>
      <c r="IH63" s="266"/>
      <c r="II63" s="123"/>
      <c r="IJ63" s="124"/>
      <c r="IK63" s="124"/>
      <c r="IL63" s="124"/>
      <c r="IM63" s="125"/>
      <c r="IN63" s="124"/>
      <c r="IO63" s="125"/>
      <c r="IP63" s="126"/>
      <c r="IQ63" s="126"/>
      <c r="IR63" s="125"/>
      <c r="IS63" s="266"/>
      <c r="IT63" s="266"/>
    </row>
    <row r="64" spans="1:254" s="122" customFormat="1" ht="14.25" customHeight="1">
      <c r="A64" s="116">
        <f t="shared" si="2"/>
        <v>2</v>
      </c>
      <c r="B64" s="264" t="s">
        <v>106</v>
      </c>
      <c r="C64" s="265"/>
      <c r="D64" s="117" t="s">
        <v>107</v>
      </c>
      <c r="E64" s="118" t="s">
        <v>108</v>
      </c>
      <c r="F64" s="118">
        <v>88</v>
      </c>
      <c r="G64" s="118">
        <v>0.988</v>
      </c>
      <c r="H64" s="119">
        <v>0</v>
      </c>
      <c r="I64" s="118">
        <v>27</v>
      </c>
      <c r="J64" s="119">
        <v>17</v>
      </c>
      <c r="K64" s="120">
        <f aca="true" t="shared" si="7" ref="K64:K69">+((H64*60)*60)+(I64*60)+J64</f>
        <v>1637</v>
      </c>
      <c r="L64" s="120">
        <f aca="true" t="shared" si="8" ref="L64:L69">+K64/G64</f>
        <v>1656.8825910931175</v>
      </c>
      <c r="M64" s="119">
        <v>2</v>
      </c>
      <c r="N64" s="156"/>
      <c r="O64" s="123"/>
      <c r="P64" s="124"/>
      <c r="Q64" s="124"/>
      <c r="R64" s="124"/>
      <c r="S64" s="125"/>
      <c r="T64" s="124"/>
      <c r="U64" s="125"/>
      <c r="V64" s="126"/>
      <c r="W64" s="126"/>
      <c r="X64" s="125"/>
      <c r="Y64" s="266"/>
      <c r="Z64" s="266"/>
      <c r="AA64" s="123"/>
      <c r="AB64" s="124"/>
      <c r="AC64" s="124"/>
      <c r="AD64" s="124"/>
      <c r="AE64" s="125"/>
      <c r="AF64" s="124"/>
      <c r="AG64" s="125"/>
      <c r="AH64" s="126"/>
      <c r="AI64" s="126"/>
      <c r="AJ64" s="125"/>
      <c r="AK64" s="266"/>
      <c r="AL64" s="266"/>
      <c r="AM64" s="123"/>
      <c r="AN64" s="124"/>
      <c r="AO64" s="124"/>
      <c r="AP64" s="124"/>
      <c r="AQ64" s="125"/>
      <c r="AR64" s="124"/>
      <c r="AS64" s="125"/>
      <c r="AT64" s="126"/>
      <c r="AU64" s="126"/>
      <c r="AV64" s="125"/>
      <c r="AW64" s="266"/>
      <c r="AX64" s="266"/>
      <c r="AY64" s="123"/>
      <c r="AZ64" s="124"/>
      <c r="BA64" s="124"/>
      <c r="BB64" s="124"/>
      <c r="BC64" s="125"/>
      <c r="BD64" s="124"/>
      <c r="BE64" s="125"/>
      <c r="BF64" s="126"/>
      <c r="BG64" s="126"/>
      <c r="BH64" s="125"/>
      <c r="BI64" s="266"/>
      <c r="BJ64" s="266"/>
      <c r="BK64" s="123"/>
      <c r="BL64" s="124"/>
      <c r="BM64" s="124"/>
      <c r="BN64" s="124"/>
      <c r="BO64" s="125"/>
      <c r="BP64" s="124"/>
      <c r="BQ64" s="125"/>
      <c r="BR64" s="126"/>
      <c r="BS64" s="126"/>
      <c r="BT64" s="125"/>
      <c r="BU64" s="266"/>
      <c r="BV64" s="266"/>
      <c r="BW64" s="123"/>
      <c r="BX64" s="124"/>
      <c r="BY64" s="124"/>
      <c r="BZ64" s="124"/>
      <c r="CA64" s="125"/>
      <c r="CB64" s="124"/>
      <c r="CC64" s="125"/>
      <c r="CD64" s="126"/>
      <c r="CE64" s="126"/>
      <c r="CF64" s="125"/>
      <c r="CG64" s="266"/>
      <c r="CH64" s="266"/>
      <c r="CI64" s="123"/>
      <c r="CJ64" s="124"/>
      <c r="CK64" s="124"/>
      <c r="CL64" s="124"/>
      <c r="CM64" s="125"/>
      <c r="CN64" s="124"/>
      <c r="CO64" s="125"/>
      <c r="CP64" s="126"/>
      <c r="CQ64" s="126"/>
      <c r="CR64" s="125"/>
      <c r="CS64" s="266"/>
      <c r="CT64" s="266"/>
      <c r="CU64" s="123"/>
      <c r="CV64" s="124"/>
      <c r="CW64" s="124"/>
      <c r="CX64" s="124"/>
      <c r="CY64" s="125"/>
      <c r="CZ64" s="124"/>
      <c r="DA64" s="125"/>
      <c r="DB64" s="126"/>
      <c r="DC64" s="126"/>
      <c r="DD64" s="125"/>
      <c r="DE64" s="266"/>
      <c r="DF64" s="266"/>
      <c r="DG64" s="123"/>
      <c r="DH64" s="124"/>
      <c r="DI64" s="124"/>
      <c r="DJ64" s="124"/>
      <c r="DK64" s="125"/>
      <c r="DL64" s="124"/>
      <c r="DM64" s="125"/>
      <c r="DN64" s="126"/>
      <c r="DO64" s="126"/>
      <c r="DP64" s="125"/>
      <c r="DQ64" s="266"/>
      <c r="DR64" s="266"/>
      <c r="DS64" s="123"/>
      <c r="DT64" s="124"/>
      <c r="DU64" s="124"/>
      <c r="DV64" s="124"/>
      <c r="DW64" s="125"/>
      <c r="DX64" s="124"/>
      <c r="DY64" s="125"/>
      <c r="DZ64" s="126"/>
      <c r="EA64" s="126"/>
      <c r="EB64" s="125"/>
      <c r="EC64" s="266"/>
      <c r="ED64" s="266"/>
      <c r="EE64" s="123"/>
      <c r="EF64" s="124"/>
      <c r="EG64" s="124"/>
      <c r="EH64" s="124"/>
      <c r="EI64" s="125"/>
      <c r="EJ64" s="124"/>
      <c r="EK64" s="125"/>
      <c r="EL64" s="126"/>
      <c r="EM64" s="126"/>
      <c r="EN64" s="125"/>
      <c r="EO64" s="266"/>
      <c r="EP64" s="266"/>
      <c r="EQ64" s="123"/>
      <c r="ER64" s="124"/>
      <c r="ES64" s="124"/>
      <c r="ET64" s="124"/>
      <c r="EU64" s="125"/>
      <c r="EV64" s="124"/>
      <c r="EW64" s="125"/>
      <c r="EX64" s="126"/>
      <c r="EY64" s="126"/>
      <c r="EZ64" s="125"/>
      <c r="FA64" s="266"/>
      <c r="FB64" s="266"/>
      <c r="FC64" s="123"/>
      <c r="FD64" s="124"/>
      <c r="FE64" s="124"/>
      <c r="FF64" s="124"/>
      <c r="FG64" s="125"/>
      <c r="FH64" s="124"/>
      <c r="FI64" s="125"/>
      <c r="FJ64" s="126"/>
      <c r="FK64" s="126"/>
      <c r="FL64" s="125"/>
      <c r="FM64" s="266"/>
      <c r="FN64" s="266"/>
      <c r="FO64" s="123"/>
      <c r="FP64" s="124"/>
      <c r="FQ64" s="124"/>
      <c r="FR64" s="124"/>
      <c r="FS64" s="125"/>
      <c r="FT64" s="124"/>
      <c r="FU64" s="125"/>
      <c r="FV64" s="126"/>
      <c r="FW64" s="126"/>
      <c r="FX64" s="125"/>
      <c r="FY64" s="266"/>
      <c r="FZ64" s="266"/>
      <c r="GA64" s="123"/>
      <c r="GB64" s="124"/>
      <c r="GC64" s="124"/>
      <c r="GD64" s="124"/>
      <c r="GE64" s="125"/>
      <c r="GF64" s="124"/>
      <c r="GG64" s="125"/>
      <c r="GH64" s="126"/>
      <c r="GI64" s="126"/>
      <c r="GJ64" s="125"/>
      <c r="GK64" s="266"/>
      <c r="GL64" s="266"/>
      <c r="GM64" s="123"/>
      <c r="GN64" s="124"/>
      <c r="GO64" s="124"/>
      <c r="GP64" s="124"/>
      <c r="GQ64" s="125"/>
      <c r="GR64" s="124"/>
      <c r="GS64" s="125"/>
      <c r="GT64" s="126"/>
      <c r="GU64" s="126"/>
      <c r="GV64" s="125"/>
      <c r="GW64" s="266"/>
      <c r="GX64" s="266"/>
      <c r="GY64" s="123"/>
      <c r="GZ64" s="124"/>
      <c r="HA64" s="124"/>
      <c r="HB64" s="124"/>
      <c r="HC64" s="125"/>
      <c r="HD64" s="124"/>
      <c r="HE64" s="125"/>
      <c r="HF64" s="126"/>
      <c r="HG64" s="126"/>
      <c r="HH64" s="125"/>
      <c r="HI64" s="266"/>
      <c r="HJ64" s="266"/>
      <c r="HK64" s="123"/>
      <c r="HL64" s="124"/>
      <c r="HM64" s="124"/>
      <c r="HN64" s="124"/>
      <c r="HO64" s="125"/>
      <c r="HP64" s="124"/>
      <c r="HQ64" s="125"/>
      <c r="HR64" s="126"/>
      <c r="HS64" s="126"/>
      <c r="HT64" s="125"/>
      <c r="HU64" s="266"/>
      <c r="HV64" s="266"/>
      <c r="HW64" s="123"/>
      <c r="HX64" s="124"/>
      <c r="HY64" s="124"/>
      <c r="HZ64" s="124"/>
      <c r="IA64" s="125"/>
      <c r="IB64" s="124"/>
      <c r="IC64" s="125"/>
      <c r="ID64" s="126"/>
      <c r="IE64" s="126"/>
      <c r="IF64" s="125"/>
      <c r="IG64" s="266"/>
      <c r="IH64" s="266"/>
      <c r="II64" s="123"/>
      <c r="IJ64" s="124"/>
      <c r="IK64" s="124"/>
      <c r="IL64" s="124"/>
      <c r="IM64" s="125"/>
      <c r="IN64" s="124"/>
      <c r="IO64" s="125"/>
      <c r="IP64" s="126"/>
      <c r="IQ64" s="126"/>
      <c r="IR64" s="125"/>
      <c r="IS64" s="266"/>
      <c r="IT64" s="266"/>
    </row>
    <row r="65" spans="1:254" s="122" customFormat="1" ht="14.25" customHeight="1">
      <c r="A65" s="116">
        <f t="shared" si="2"/>
        <v>6</v>
      </c>
      <c r="B65" s="264" t="s">
        <v>109</v>
      </c>
      <c r="C65" s="265"/>
      <c r="D65" s="117" t="s">
        <v>110</v>
      </c>
      <c r="E65" s="118" t="s">
        <v>99</v>
      </c>
      <c r="F65" s="118" t="s">
        <v>111</v>
      </c>
      <c r="G65" s="118">
        <v>1.005</v>
      </c>
      <c r="H65" s="119">
        <v>0</v>
      </c>
      <c r="I65" s="118">
        <v>30</v>
      </c>
      <c r="J65" s="119">
        <v>11</v>
      </c>
      <c r="K65" s="120">
        <f t="shared" si="7"/>
        <v>1811</v>
      </c>
      <c r="L65" s="120">
        <f t="shared" si="8"/>
        <v>1801.990049751244</v>
      </c>
      <c r="M65" s="119">
        <v>6</v>
      </c>
      <c r="N65" s="156"/>
      <c r="O65" s="123"/>
      <c r="P65" s="124"/>
      <c r="Q65" s="124"/>
      <c r="R65" s="124"/>
      <c r="S65" s="125"/>
      <c r="T65" s="124"/>
      <c r="U65" s="125"/>
      <c r="V65" s="126"/>
      <c r="W65" s="126"/>
      <c r="X65" s="125"/>
      <c r="Y65" s="266"/>
      <c r="Z65" s="266"/>
      <c r="AA65" s="123"/>
      <c r="AB65" s="124"/>
      <c r="AC65" s="124"/>
      <c r="AD65" s="124"/>
      <c r="AE65" s="125"/>
      <c r="AF65" s="124"/>
      <c r="AG65" s="125"/>
      <c r="AH65" s="126"/>
      <c r="AI65" s="126"/>
      <c r="AJ65" s="125"/>
      <c r="AK65" s="266"/>
      <c r="AL65" s="266"/>
      <c r="AM65" s="123"/>
      <c r="AN65" s="124"/>
      <c r="AO65" s="124"/>
      <c r="AP65" s="124"/>
      <c r="AQ65" s="125"/>
      <c r="AR65" s="124"/>
      <c r="AS65" s="125"/>
      <c r="AT65" s="126"/>
      <c r="AU65" s="126"/>
      <c r="AV65" s="125"/>
      <c r="AW65" s="266"/>
      <c r="AX65" s="266"/>
      <c r="AY65" s="123"/>
      <c r="AZ65" s="124"/>
      <c r="BA65" s="124"/>
      <c r="BB65" s="124"/>
      <c r="BC65" s="125"/>
      <c r="BD65" s="124"/>
      <c r="BE65" s="125"/>
      <c r="BF65" s="126"/>
      <c r="BG65" s="126"/>
      <c r="BH65" s="125"/>
      <c r="BI65" s="266"/>
      <c r="BJ65" s="266"/>
      <c r="BK65" s="123"/>
      <c r="BL65" s="124"/>
      <c r="BM65" s="124"/>
      <c r="BN65" s="124"/>
      <c r="BO65" s="125"/>
      <c r="BP65" s="124"/>
      <c r="BQ65" s="125"/>
      <c r="BR65" s="126"/>
      <c r="BS65" s="126"/>
      <c r="BT65" s="125"/>
      <c r="BU65" s="266"/>
      <c r="BV65" s="266"/>
      <c r="BW65" s="123"/>
      <c r="BX65" s="124"/>
      <c r="BY65" s="124"/>
      <c r="BZ65" s="124"/>
      <c r="CA65" s="125"/>
      <c r="CB65" s="124"/>
      <c r="CC65" s="125"/>
      <c r="CD65" s="126"/>
      <c r="CE65" s="126"/>
      <c r="CF65" s="125"/>
      <c r="CG65" s="266"/>
      <c r="CH65" s="266"/>
      <c r="CI65" s="123"/>
      <c r="CJ65" s="124"/>
      <c r="CK65" s="124"/>
      <c r="CL65" s="124"/>
      <c r="CM65" s="125"/>
      <c r="CN65" s="124"/>
      <c r="CO65" s="125"/>
      <c r="CP65" s="126"/>
      <c r="CQ65" s="126"/>
      <c r="CR65" s="125"/>
      <c r="CS65" s="266"/>
      <c r="CT65" s="266"/>
      <c r="CU65" s="123"/>
      <c r="CV65" s="124"/>
      <c r="CW65" s="124"/>
      <c r="CX65" s="124"/>
      <c r="CY65" s="125"/>
      <c r="CZ65" s="124"/>
      <c r="DA65" s="125"/>
      <c r="DB65" s="126"/>
      <c r="DC65" s="126"/>
      <c r="DD65" s="125"/>
      <c r="DE65" s="266"/>
      <c r="DF65" s="266"/>
      <c r="DG65" s="123"/>
      <c r="DH65" s="124"/>
      <c r="DI65" s="124"/>
      <c r="DJ65" s="124"/>
      <c r="DK65" s="125"/>
      <c r="DL65" s="124"/>
      <c r="DM65" s="125"/>
      <c r="DN65" s="126"/>
      <c r="DO65" s="126"/>
      <c r="DP65" s="125"/>
      <c r="DQ65" s="266"/>
      <c r="DR65" s="266"/>
      <c r="DS65" s="123"/>
      <c r="DT65" s="124"/>
      <c r="DU65" s="124"/>
      <c r="DV65" s="124"/>
      <c r="DW65" s="125"/>
      <c r="DX65" s="124"/>
      <c r="DY65" s="125"/>
      <c r="DZ65" s="126"/>
      <c r="EA65" s="126"/>
      <c r="EB65" s="125"/>
      <c r="EC65" s="266"/>
      <c r="ED65" s="266"/>
      <c r="EE65" s="123"/>
      <c r="EF65" s="124"/>
      <c r="EG65" s="124"/>
      <c r="EH65" s="124"/>
      <c r="EI65" s="125"/>
      <c r="EJ65" s="124"/>
      <c r="EK65" s="125"/>
      <c r="EL65" s="126"/>
      <c r="EM65" s="126"/>
      <c r="EN65" s="125"/>
      <c r="EO65" s="266"/>
      <c r="EP65" s="266"/>
      <c r="EQ65" s="123"/>
      <c r="ER65" s="124"/>
      <c r="ES65" s="124"/>
      <c r="ET65" s="124"/>
      <c r="EU65" s="125"/>
      <c r="EV65" s="124"/>
      <c r="EW65" s="125"/>
      <c r="EX65" s="126"/>
      <c r="EY65" s="126"/>
      <c r="EZ65" s="125"/>
      <c r="FA65" s="266"/>
      <c r="FB65" s="266"/>
      <c r="FC65" s="123"/>
      <c r="FD65" s="124"/>
      <c r="FE65" s="124"/>
      <c r="FF65" s="124"/>
      <c r="FG65" s="125"/>
      <c r="FH65" s="124"/>
      <c r="FI65" s="125"/>
      <c r="FJ65" s="126"/>
      <c r="FK65" s="126"/>
      <c r="FL65" s="125"/>
      <c r="FM65" s="266"/>
      <c r="FN65" s="266"/>
      <c r="FO65" s="123"/>
      <c r="FP65" s="124"/>
      <c r="FQ65" s="124"/>
      <c r="FR65" s="124"/>
      <c r="FS65" s="125"/>
      <c r="FT65" s="124"/>
      <c r="FU65" s="125"/>
      <c r="FV65" s="126"/>
      <c r="FW65" s="126"/>
      <c r="FX65" s="125"/>
      <c r="FY65" s="266"/>
      <c r="FZ65" s="266"/>
      <c r="GA65" s="123"/>
      <c r="GB65" s="124"/>
      <c r="GC65" s="124"/>
      <c r="GD65" s="124"/>
      <c r="GE65" s="125"/>
      <c r="GF65" s="124"/>
      <c r="GG65" s="125"/>
      <c r="GH65" s="126"/>
      <c r="GI65" s="126"/>
      <c r="GJ65" s="125"/>
      <c r="GK65" s="266"/>
      <c r="GL65" s="266"/>
      <c r="GM65" s="123"/>
      <c r="GN65" s="124"/>
      <c r="GO65" s="124"/>
      <c r="GP65" s="124"/>
      <c r="GQ65" s="125"/>
      <c r="GR65" s="124"/>
      <c r="GS65" s="125"/>
      <c r="GT65" s="126"/>
      <c r="GU65" s="126"/>
      <c r="GV65" s="125"/>
      <c r="GW65" s="266"/>
      <c r="GX65" s="266"/>
      <c r="GY65" s="123"/>
      <c r="GZ65" s="124"/>
      <c r="HA65" s="124"/>
      <c r="HB65" s="124"/>
      <c r="HC65" s="125"/>
      <c r="HD65" s="124"/>
      <c r="HE65" s="125"/>
      <c r="HF65" s="126"/>
      <c r="HG65" s="126"/>
      <c r="HH65" s="125"/>
      <c r="HI65" s="266"/>
      <c r="HJ65" s="266"/>
      <c r="HK65" s="123"/>
      <c r="HL65" s="124"/>
      <c r="HM65" s="124"/>
      <c r="HN65" s="124"/>
      <c r="HO65" s="125"/>
      <c r="HP65" s="124"/>
      <c r="HQ65" s="125"/>
      <c r="HR65" s="126"/>
      <c r="HS65" s="126"/>
      <c r="HT65" s="125"/>
      <c r="HU65" s="266"/>
      <c r="HV65" s="266"/>
      <c r="HW65" s="123"/>
      <c r="HX65" s="124"/>
      <c r="HY65" s="124"/>
      <c r="HZ65" s="124"/>
      <c r="IA65" s="125"/>
      <c r="IB65" s="124"/>
      <c r="IC65" s="125"/>
      <c r="ID65" s="126"/>
      <c r="IE65" s="126"/>
      <c r="IF65" s="125"/>
      <c r="IG65" s="266"/>
      <c r="IH65" s="266"/>
      <c r="II65" s="123"/>
      <c r="IJ65" s="124"/>
      <c r="IK65" s="124"/>
      <c r="IL65" s="124"/>
      <c r="IM65" s="125"/>
      <c r="IN65" s="124"/>
      <c r="IO65" s="125"/>
      <c r="IP65" s="126"/>
      <c r="IQ65" s="126"/>
      <c r="IR65" s="125"/>
      <c r="IS65" s="266"/>
      <c r="IT65" s="266"/>
    </row>
    <row r="66" spans="1:254" s="122" customFormat="1" ht="14.25" customHeight="1">
      <c r="A66" s="116">
        <f t="shared" si="2"/>
        <v>7</v>
      </c>
      <c r="B66" s="264" t="s">
        <v>112</v>
      </c>
      <c r="C66" s="265"/>
      <c r="D66" s="117"/>
      <c r="E66" s="118" t="s">
        <v>99</v>
      </c>
      <c r="F66" s="118">
        <v>2412</v>
      </c>
      <c r="G66" s="118">
        <v>1.005</v>
      </c>
      <c r="H66" s="119">
        <v>0</v>
      </c>
      <c r="I66" s="118">
        <v>30</v>
      </c>
      <c r="J66" s="119">
        <v>25</v>
      </c>
      <c r="K66" s="120">
        <f t="shared" si="7"/>
        <v>1825</v>
      </c>
      <c r="L66" s="120">
        <f t="shared" si="8"/>
        <v>1815.9203980099505</v>
      </c>
      <c r="M66" s="119">
        <v>7</v>
      </c>
      <c r="N66" s="156"/>
      <c r="O66" s="123"/>
      <c r="P66" s="124"/>
      <c r="Q66" s="124"/>
      <c r="R66" s="124"/>
      <c r="S66" s="125"/>
      <c r="T66" s="124"/>
      <c r="U66" s="125"/>
      <c r="V66" s="126"/>
      <c r="W66" s="126"/>
      <c r="X66" s="125"/>
      <c r="Y66" s="266"/>
      <c r="Z66" s="266"/>
      <c r="AA66" s="123"/>
      <c r="AB66" s="124"/>
      <c r="AC66" s="124"/>
      <c r="AD66" s="124"/>
      <c r="AE66" s="125"/>
      <c r="AF66" s="124"/>
      <c r="AG66" s="125"/>
      <c r="AH66" s="126"/>
      <c r="AI66" s="126"/>
      <c r="AJ66" s="125"/>
      <c r="AK66" s="266"/>
      <c r="AL66" s="266"/>
      <c r="AM66" s="123"/>
      <c r="AN66" s="124"/>
      <c r="AO66" s="124"/>
      <c r="AP66" s="124"/>
      <c r="AQ66" s="125"/>
      <c r="AR66" s="124"/>
      <c r="AS66" s="125"/>
      <c r="AT66" s="126"/>
      <c r="AU66" s="126"/>
      <c r="AV66" s="125"/>
      <c r="AW66" s="266"/>
      <c r="AX66" s="266"/>
      <c r="AY66" s="123"/>
      <c r="AZ66" s="124"/>
      <c r="BA66" s="124"/>
      <c r="BB66" s="124"/>
      <c r="BC66" s="125"/>
      <c r="BD66" s="124"/>
      <c r="BE66" s="125"/>
      <c r="BF66" s="126"/>
      <c r="BG66" s="126"/>
      <c r="BH66" s="125"/>
      <c r="BI66" s="266"/>
      <c r="BJ66" s="266"/>
      <c r="BK66" s="123"/>
      <c r="BL66" s="124"/>
      <c r="BM66" s="124"/>
      <c r="BN66" s="124"/>
      <c r="BO66" s="125"/>
      <c r="BP66" s="124"/>
      <c r="BQ66" s="125"/>
      <c r="BR66" s="126"/>
      <c r="BS66" s="126"/>
      <c r="BT66" s="125"/>
      <c r="BU66" s="266"/>
      <c r="BV66" s="266"/>
      <c r="BW66" s="123"/>
      <c r="BX66" s="124"/>
      <c r="BY66" s="124"/>
      <c r="BZ66" s="124"/>
      <c r="CA66" s="125"/>
      <c r="CB66" s="124"/>
      <c r="CC66" s="125"/>
      <c r="CD66" s="126"/>
      <c r="CE66" s="126"/>
      <c r="CF66" s="125"/>
      <c r="CG66" s="266"/>
      <c r="CH66" s="266"/>
      <c r="CI66" s="123"/>
      <c r="CJ66" s="124"/>
      <c r="CK66" s="124"/>
      <c r="CL66" s="124"/>
      <c r="CM66" s="125"/>
      <c r="CN66" s="124"/>
      <c r="CO66" s="125"/>
      <c r="CP66" s="126"/>
      <c r="CQ66" s="126"/>
      <c r="CR66" s="125"/>
      <c r="CS66" s="266"/>
      <c r="CT66" s="266"/>
      <c r="CU66" s="123"/>
      <c r="CV66" s="124"/>
      <c r="CW66" s="124"/>
      <c r="CX66" s="124"/>
      <c r="CY66" s="125"/>
      <c r="CZ66" s="124"/>
      <c r="DA66" s="125"/>
      <c r="DB66" s="126"/>
      <c r="DC66" s="126"/>
      <c r="DD66" s="125"/>
      <c r="DE66" s="266"/>
      <c r="DF66" s="266"/>
      <c r="DG66" s="123"/>
      <c r="DH66" s="124"/>
      <c r="DI66" s="124"/>
      <c r="DJ66" s="124"/>
      <c r="DK66" s="125"/>
      <c r="DL66" s="124"/>
      <c r="DM66" s="125"/>
      <c r="DN66" s="126"/>
      <c r="DO66" s="126"/>
      <c r="DP66" s="125"/>
      <c r="DQ66" s="266"/>
      <c r="DR66" s="266"/>
      <c r="DS66" s="123"/>
      <c r="DT66" s="124"/>
      <c r="DU66" s="124"/>
      <c r="DV66" s="124"/>
      <c r="DW66" s="125"/>
      <c r="DX66" s="124"/>
      <c r="DY66" s="125"/>
      <c r="DZ66" s="126"/>
      <c r="EA66" s="126"/>
      <c r="EB66" s="125"/>
      <c r="EC66" s="266"/>
      <c r="ED66" s="266"/>
      <c r="EE66" s="123"/>
      <c r="EF66" s="124"/>
      <c r="EG66" s="124"/>
      <c r="EH66" s="124"/>
      <c r="EI66" s="125"/>
      <c r="EJ66" s="124"/>
      <c r="EK66" s="125"/>
      <c r="EL66" s="126"/>
      <c r="EM66" s="126"/>
      <c r="EN66" s="125"/>
      <c r="EO66" s="266"/>
      <c r="EP66" s="266"/>
      <c r="EQ66" s="123"/>
      <c r="ER66" s="124"/>
      <c r="ES66" s="124"/>
      <c r="ET66" s="124"/>
      <c r="EU66" s="125"/>
      <c r="EV66" s="124"/>
      <c r="EW66" s="125"/>
      <c r="EX66" s="126"/>
      <c r="EY66" s="126"/>
      <c r="EZ66" s="125"/>
      <c r="FA66" s="266"/>
      <c r="FB66" s="266"/>
      <c r="FC66" s="123"/>
      <c r="FD66" s="124"/>
      <c r="FE66" s="124"/>
      <c r="FF66" s="124"/>
      <c r="FG66" s="125"/>
      <c r="FH66" s="124"/>
      <c r="FI66" s="125"/>
      <c r="FJ66" s="126"/>
      <c r="FK66" s="126"/>
      <c r="FL66" s="125"/>
      <c r="FM66" s="266"/>
      <c r="FN66" s="266"/>
      <c r="FO66" s="123"/>
      <c r="FP66" s="124"/>
      <c r="FQ66" s="124"/>
      <c r="FR66" s="124"/>
      <c r="FS66" s="125"/>
      <c r="FT66" s="124"/>
      <c r="FU66" s="125"/>
      <c r="FV66" s="126"/>
      <c r="FW66" s="126"/>
      <c r="FX66" s="125"/>
      <c r="FY66" s="266"/>
      <c r="FZ66" s="266"/>
      <c r="GA66" s="123"/>
      <c r="GB66" s="124"/>
      <c r="GC66" s="124"/>
      <c r="GD66" s="124"/>
      <c r="GE66" s="125"/>
      <c r="GF66" s="124"/>
      <c r="GG66" s="125"/>
      <c r="GH66" s="126"/>
      <c r="GI66" s="126"/>
      <c r="GJ66" s="125"/>
      <c r="GK66" s="266"/>
      <c r="GL66" s="266"/>
      <c r="GM66" s="123"/>
      <c r="GN66" s="124"/>
      <c r="GO66" s="124"/>
      <c r="GP66" s="124"/>
      <c r="GQ66" s="125"/>
      <c r="GR66" s="124"/>
      <c r="GS66" s="125"/>
      <c r="GT66" s="126"/>
      <c r="GU66" s="126"/>
      <c r="GV66" s="125"/>
      <c r="GW66" s="266"/>
      <c r="GX66" s="266"/>
      <c r="GY66" s="123"/>
      <c r="GZ66" s="124"/>
      <c r="HA66" s="124"/>
      <c r="HB66" s="124"/>
      <c r="HC66" s="125"/>
      <c r="HD66" s="124"/>
      <c r="HE66" s="125"/>
      <c r="HF66" s="126"/>
      <c r="HG66" s="126"/>
      <c r="HH66" s="125"/>
      <c r="HI66" s="266"/>
      <c r="HJ66" s="266"/>
      <c r="HK66" s="123"/>
      <c r="HL66" s="124"/>
      <c r="HM66" s="124"/>
      <c r="HN66" s="124"/>
      <c r="HO66" s="125"/>
      <c r="HP66" s="124"/>
      <c r="HQ66" s="125"/>
      <c r="HR66" s="126"/>
      <c r="HS66" s="126"/>
      <c r="HT66" s="125"/>
      <c r="HU66" s="266"/>
      <c r="HV66" s="266"/>
      <c r="HW66" s="123"/>
      <c r="HX66" s="124"/>
      <c r="HY66" s="124"/>
      <c r="HZ66" s="124"/>
      <c r="IA66" s="125"/>
      <c r="IB66" s="124"/>
      <c r="IC66" s="125"/>
      <c r="ID66" s="126"/>
      <c r="IE66" s="126"/>
      <c r="IF66" s="125"/>
      <c r="IG66" s="266"/>
      <c r="IH66" s="266"/>
      <c r="II66" s="123"/>
      <c r="IJ66" s="124"/>
      <c r="IK66" s="124"/>
      <c r="IL66" s="124"/>
      <c r="IM66" s="125"/>
      <c r="IN66" s="124"/>
      <c r="IO66" s="125"/>
      <c r="IP66" s="126"/>
      <c r="IQ66" s="126"/>
      <c r="IR66" s="125"/>
      <c r="IS66" s="266"/>
      <c r="IT66" s="266"/>
    </row>
    <row r="67" spans="1:254" s="122" customFormat="1" ht="14.25" customHeight="1">
      <c r="A67" s="116">
        <f t="shared" si="2"/>
        <v>1</v>
      </c>
      <c r="B67" s="264" t="s">
        <v>113</v>
      </c>
      <c r="C67" s="265"/>
      <c r="D67" s="117" t="s">
        <v>84</v>
      </c>
      <c r="E67" s="118" t="s">
        <v>99</v>
      </c>
      <c r="F67" s="118">
        <v>2522</v>
      </c>
      <c r="G67" s="118">
        <v>1.005</v>
      </c>
      <c r="H67" s="119">
        <v>0</v>
      </c>
      <c r="I67" s="118">
        <v>26</v>
      </c>
      <c r="J67" s="119">
        <v>57</v>
      </c>
      <c r="K67" s="120">
        <f t="shared" si="7"/>
        <v>1617</v>
      </c>
      <c r="L67" s="120">
        <f t="shared" si="8"/>
        <v>1608.9552238805973</v>
      </c>
      <c r="M67" s="119">
        <v>1</v>
      </c>
      <c r="N67" s="156"/>
      <c r="O67" s="123"/>
      <c r="P67" s="124"/>
      <c r="Q67" s="124"/>
      <c r="R67" s="124"/>
      <c r="S67" s="125"/>
      <c r="T67" s="124"/>
      <c r="U67" s="125"/>
      <c r="V67" s="126"/>
      <c r="W67" s="126"/>
      <c r="X67" s="125"/>
      <c r="Y67" s="266"/>
      <c r="Z67" s="266"/>
      <c r="AA67" s="123"/>
      <c r="AB67" s="124"/>
      <c r="AC67" s="124"/>
      <c r="AD67" s="124"/>
      <c r="AE67" s="125"/>
      <c r="AF67" s="124"/>
      <c r="AG67" s="125"/>
      <c r="AH67" s="126"/>
      <c r="AI67" s="126"/>
      <c r="AJ67" s="125"/>
      <c r="AK67" s="266"/>
      <c r="AL67" s="266"/>
      <c r="AM67" s="123"/>
      <c r="AN67" s="124"/>
      <c r="AO67" s="124"/>
      <c r="AP67" s="124"/>
      <c r="AQ67" s="125"/>
      <c r="AR67" s="124"/>
      <c r="AS67" s="125"/>
      <c r="AT67" s="126"/>
      <c r="AU67" s="126"/>
      <c r="AV67" s="125"/>
      <c r="AW67" s="266"/>
      <c r="AX67" s="266"/>
      <c r="AY67" s="123"/>
      <c r="AZ67" s="124"/>
      <c r="BA67" s="124"/>
      <c r="BB67" s="124"/>
      <c r="BC67" s="125"/>
      <c r="BD67" s="124"/>
      <c r="BE67" s="125"/>
      <c r="BF67" s="126"/>
      <c r="BG67" s="126"/>
      <c r="BH67" s="125"/>
      <c r="BI67" s="266"/>
      <c r="BJ67" s="266"/>
      <c r="BK67" s="123"/>
      <c r="BL67" s="124"/>
      <c r="BM67" s="124"/>
      <c r="BN67" s="124"/>
      <c r="BO67" s="125"/>
      <c r="BP67" s="124"/>
      <c r="BQ67" s="125"/>
      <c r="BR67" s="126"/>
      <c r="BS67" s="126"/>
      <c r="BT67" s="125"/>
      <c r="BU67" s="266"/>
      <c r="BV67" s="266"/>
      <c r="BW67" s="123"/>
      <c r="BX67" s="124"/>
      <c r="BY67" s="124"/>
      <c r="BZ67" s="124"/>
      <c r="CA67" s="125"/>
      <c r="CB67" s="124"/>
      <c r="CC67" s="125"/>
      <c r="CD67" s="126"/>
      <c r="CE67" s="126"/>
      <c r="CF67" s="125"/>
      <c r="CG67" s="266"/>
      <c r="CH67" s="266"/>
      <c r="CI67" s="123"/>
      <c r="CJ67" s="124"/>
      <c r="CK67" s="124"/>
      <c r="CL67" s="124"/>
      <c r="CM67" s="125"/>
      <c r="CN67" s="124"/>
      <c r="CO67" s="125"/>
      <c r="CP67" s="126"/>
      <c r="CQ67" s="126"/>
      <c r="CR67" s="125"/>
      <c r="CS67" s="266"/>
      <c r="CT67" s="266"/>
      <c r="CU67" s="123"/>
      <c r="CV67" s="124"/>
      <c r="CW67" s="124"/>
      <c r="CX67" s="124"/>
      <c r="CY67" s="125"/>
      <c r="CZ67" s="124"/>
      <c r="DA67" s="125"/>
      <c r="DB67" s="126"/>
      <c r="DC67" s="126"/>
      <c r="DD67" s="125"/>
      <c r="DE67" s="266"/>
      <c r="DF67" s="266"/>
      <c r="DG67" s="123"/>
      <c r="DH67" s="124"/>
      <c r="DI67" s="124"/>
      <c r="DJ67" s="124"/>
      <c r="DK67" s="125"/>
      <c r="DL67" s="124"/>
      <c r="DM67" s="125"/>
      <c r="DN67" s="126"/>
      <c r="DO67" s="126"/>
      <c r="DP67" s="125"/>
      <c r="DQ67" s="266"/>
      <c r="DR67" s="266"/>
      <c r="DS67" s="123"/>
      <c r="DT67" s="124"/>
      <c r="DU67" s="124"/>
      <c r="DV67" s="124"/>
      <c r="DW67" s="125"/>
      <c r="DX67" s="124"/>
      <c r="DY67" s="125"/>
      <c r="DZ67" s="126"/>
      <c r="EA67" s="126"/>
      <c r="EB67" s="125"/>
      <c r="EC67" s="266"/>
      <c r="ED67" s="266"/>
      <c r="EE67" s="123"/>
      <c r="EF67" s="124"/>
      <c r="EG67" s="124"/>
      <c r="EH67" s="124"/>
      <c r="EI67" s="125"/>
      <c r="EJ67" s="124"/>
      <c r="EK67" s="125"/>
      <c r="EL67" s="126"/>
      <c r="EM67" s="126"/>
      <c r="EN67" s="125"/>
      <c r="EO67" s="266"/>
      <c r="EP67" s="266"/>
      <c r="EQ67" s="123"/>
      <c r="ER67" s="124"/>
      <c r="ES67" s="124"/>
      <c r="ET67" s="124"/>
      <c r="EU67" s="125"/>
      <c r="EV67" s="124"/>
      <c r="EW67" s="125"/>
      <c r="EX67" s="126"/>
      <c r="EY67" s="126"/>
      <c r="EZ67" s="125"/>
      <c r="FA67" s="266"/>
      <c r="FB67" s="266"/>
      <c r="FC67" s="123"/>
      <c r="FD67" s="124"/>
      <c r="FE67" s="124"/>
      <c r="FF67" s="124"/>
      <c r="FG67" s="125"/>
      <c r="FH67" s="124"/>
      <c r="FI67" s="125"/>
      <c r="FJ67" s="126"/>
      <c r="FK67" s="126"/>
      <c r="FL67" s="125"/>
      <c r="FM67" s="266"/>
      <c r="FN67" s="266"/>
      <c r="FO67" s="123"/>
      <c r="FP67" s="124"/>
      <c r="FQ67" s="124"/>
      <c r="FR67" s="124"/>
      <c r="FS67" s="125"/>
      <c r="FT67" s="124"/>
      <c r="FU67" s="125"/>
      <c r="FV67" s="126"/>
      <c r="FW67" s="126"/>
      <c r="FX67" s="125"/>
      <c r="FY67" s="266"/>
      <c r="FZ67" s="266"/>
      <c r="GA67" s="123"/>
      <c r="GB67" s="124"/>
      <c r="GC67" s="124"/>
      <c r="GD67" s="124"/>
      <c r="GE67" s="125"/>
      <c r="GF67" s="124"/>
      <c r="GG67" s="125"/>
      <c r="GH67" s="126"/>
      <c r="GI67" s="126"/>
      <c r="GJ67" s="125"/>
      <c r="GK67" s="266"/>
      <c r="GL67" s="266"/>
      <c r="GM67" s="123"/>
      <c r="GN67" s="124"/>
      <c r="GO67" s="124"/>
      <c r="GP67" s="124"/>
      <c r="GQ67" s="125"/>
      <c r="GR67" s="124"/>
      <c r="GS67" s="125"/>
      <c r="GT67" s="126"/>
      <c r="GU67" s="126"/>
      <c r="GV67" s="125"/>
      <c r="GW67" s="266"/>
      <c r="GX67" s="266"/>
      <c r="GY67" s="123"/>
      <c r="GZ67" s="124"/>
      <c r="HA67" s="124"/>
      <c r="HB67" s="124"/>
      <c r="HC67" s="125"/>
      <c r="HD67" s="124"/>
      <c r="HE67" s="125"/>
      <c r="HF67" s="126"/>
      <c r="HG67" s="126"/>
      <c r="HH67" s="125"/>
      <c r="HI67" s="266"/>
      <c r="HJ67" s="266"/>
      <c r="HK67" s="123"/>
      <c r="HL67" s="124"/>
      <c r="HM67" s="124"/>
      <c r="HN67" s="124"/>
      <c r="HO67" s="125"/>
      <c r="HP67" s="124"/>
      <c r="HQ67" s="125"/>
      <c r="HR67" s="126"/>
      <c r="HS67" s="126"/>
      <c r="HT67" s="125"/>
      <c r="HU67" s="266"/>
      <c r="HV67" s="266"/>
      <c r="HW67" s="123"/>
      <c r="HX67" s="124"/>
      <c r="HY67" s="124"/>
      <c r="HZ67" s="124"/>
      <c r="IA67" s="125"/>
      <c r="IB67" s="124"/>
      <c r="IC67" s="125"/>
      <c r="ID67" s="126"/>
      <c r="IE67" s="126"/>
      <c r="IF67" s="125"/>
      <c r="IG67" s="266"/>
      <c r="IH67" s="266"/>
      <c r="II67" s="123"/>
      <c r="IJ67" s="124"/>
      <c r="IK67" s="124"/>
      <c r="IL67" s="124"/>
      <c r="IM67" s="125"/>
      <c r="IN67" s="124"/>
      <c r="IO67" s="125"/>
      <c r="IP67" s="126"/>
      <c r="IQ67" s="126"/>
      <c r="IR67" s="125"/>
      <c r="IS67" s="266"/>
      <c r="IT67" s="266"/>
    </row>
    <row r="68" spans="1:254" s="122" customFormat="1" ht="14.25" customHeight="1">
      <c r="A68" s="116">
        <f t="shared" si="2"/>
        <v>0</v>
      </c>
      <c r="B68" s="264" t="s">
        <v>83</v>
      </c>
      <c r="C68" s="265"/>
      <c r="D68" s="117" t="s">
        <v>84</v>
      </c>
      <c r="E68" s="118" t="s">
        <v>85</v>
      </c>
      <c r="F68" s="118">
        <v>108704</v>
      </c>
      <c r="G68" s="118">
        <v>1.146</v>
      </c>
      <c r="H68" s="119">
        <v>0</v>
      </c>
      <c r="I68" s="118"/>
      <c r="J68" s="119"/>
      <c r="K68" s="120">
        <f t="shared" si="7"/>
        <v>0</v>
      </c>
      <c r="L68" s="120">
        <f t="shared" si="8"/>
        <v>0</v>
      </c>
      <c r="M68" s="119"/>
      <c r="N68" s="156"/>
      <c r="O68" s="123"/>
      <c r="P68" s="124"/>
      <c r="Q68" s="124"/>
      <c r="R68" s="124"/>
      <c r="S68" s="125"/>
      <c r="T68" s="124"/>
      <c r="U68" s="125"/>
      <c r="V68" s="126"/>
      <c r="W68" s="126"/>
      <c r="X68" s="125"/>
      <c r="Y68" s="266"/>
      <c r="Z68" s="266"/>
      <c r="AA68" s="123"/>
      <c r="AB68" s="124"/>
      <c r="AC68" s="124"/>
      <c r="AD68" s="124"/>
      <c r="AE68" s="125"/>
      <c r="AF68" s="124"/>
      <c r="AG68" s="125"/>
      <c r="AH68" s="126"/>
      <c r="AI68" s="126"/>
      <c r="AJ68" s="125"/>
      <c r="AK68" s="266"/>
      <c r="AL68" s="266"/>
      <c r="AM68" s="123"/>
      <c r="AN68" s="124"/>
      <c r="AO68" s="124"/>
      <c r="AP68" s="124"/>
      <c r="AQ68" s="125"/>
      <c r="AR68" s="124"/>
      <c r="AS68" s="125"/>
      <c r="AT68" s="126"/>
      <c r="AU68" s="126"/>
      <c r="AV68" s="125"/>
      <c r="AW68" s="266"/>
      <c r="AX68" s="266"/>
      <c r="AY68" s="123"/>
      <c r="AZ68" s="124"/>
      <c r="BA68" s="124"/>
      <c r="BB68" s="124"/>
      <c r="BC68" s="125"/>
      <c r="BD68" s="124"/>
      <c r="BE68" s="125"/>
      <c r="BF68" s="126"/>
      <c r="BG68" s="126"/>
      <c r="BH68" s="125"/>
      <c r="BI68" s="266"/>
      <c r="BJ68" s="266"/>
      <c r="BK68" s="123"/>
      <c r="BL68" s="124"/>
      <c r="BM68" s="124"/>
      <c r="BN68" s="124"/>
      <c r="BO68" s="125"/>
      <c r="BP68" s="124"/>
      <c r="BQ68" s="125"/>
      <c r="BR68" s="126"/>
      <c r="BS68" s="126"/>
      <c r="BT68" s="125"/>
      <c r="BU68" s="266"/>
      <c r="BV68" s="266"/>
      <c r="BW68" s="123"/>
      <c r="BX68" s="124"/>
      <c r="BY68" s="124"/>
      <c r="BZ68" s="124"/>
      <c r="CA68" s="125"/>
      <c r="CB68" s="124"/>
      <c r="CC68" s="125"/>
      <c r="CD68" s="126"/>
      <c r="CE68" s="126"/>
      <c r="CF68" s="125"/>
      <c r="CG68" s="266"/>
      <c r="CH68" s="266"/>
      <c r="CI68" s="123"/>
      <c r="CJ68" s="124"/>
      <c r="CK68" s="124"/>
      <c r="CL68" s="124"/>
      <c r="CM68" s="125"/>
      <c r="CN68" s="124"/>
      <c r="CO68" s="125"/>
      <c r="CP68" s="126"/>
      <c r="CQ68" s="126"/>
      <c r="CR68" s="125"/>
      <c r="CS68" s="266"/>
      <c r="CT68" s="266"/>
      <c r="CU68" s="123"/>
      <c r="CV68" s="124"/>
      <c r="CW68" s="124"/>
      <c r="CX68" s="124"/>
      <c r="CY68" s="125"/>
      <c r="CZ68" s="124"/>
      <c r="DA68" s="125"/>
      <c r="DB68" s="126"/>
      <c r="DC68" s="126"/>
      <c r="DD68" s="125"/>
      <c r="DE68" s="266"/>
      <c r="DF68" s="266"/>
      <c r="DG68" s="123"/>
      <c r="DH68" s="124"/>
      <c r="DI68" s="124"/>
      <c r="DJ68" s="124"/>
      <c r="DK68" s="125"/>
      <c r="DL68" s="124"/>
      <c r="DM68" s="125"/>
      <c r="DN68" s="126"/>
      <c r="DO68" s="126"/>
      <c r="DP68" s="125"/>
      <c r="DQ68" s="266"/>
      <c r="DR68" s="266"/>
      <c r="DS68" s="123"/>
      <c r="DT68" s="124"/>
      <c r="DU68" s="124"/>
      <c r="DV68" s="124"/>
      <c r="DW68" s="125"/>
      <c r="DX68" s="124"/>
      <c r="DY68" s="125"/>
      <c r="DZ68" s="126"/>
      <c r="EA68" s="126"/>
      <c r="EB68" s="125"/>
      <c r="EC68" s="266"/>
      <c r="ED68" s="266"/>
      <c r="EE68" s="123"/>
      <c r="EF68" s="124"/>
      <c r="EG68" s="124"/>
      <c r="EH68" s="124"/>
      <c r="EI68" s="125"/>
      <c r="EJ68" s="124"/>
      <c r="EK68" s="125"/>
      <c r="EL68" s="126"/>
      <c r="EM68" s="126"/>
      <c r="EN68" s="125"/>
      <c r="EO68" s="266"/>
      <c r="EP68" s="266"/>
      <c r="EQ68" s="123"/>
      <c r="ER68" s="124"/>
      <c r="ES68" s="124"/>
      <c r="ET68" s="124"/>
      <c r="EU68" s="125"/>
      <c r="EV68" s="124"/>
      <c r="EW68" s="125"/>
      <c r="EX68" s="126"/>
      <c r="EY68" s="126"/>
      <c r="EZ68" s="125"/>
      <c r="FA68" s="266"/>
      <c r="FB68" s="266"/>
      <c r="FC68" s="123"/>
      <c r="FD68" s="124"/>
      <c r="FE68" s="124"/>
      <c r="FF68" s="124"/>
      <c r="FG68" s="125"/>
      <c r="FH68" s="124"/>
      <c r="FI68" s="125"/>
      <c r="FJ68" s="126"/>
      <c r="FK68" s="126"/>
      <c r="FL68" s="125"/>
      <c r="FM68" s="266"/>
      <c r="FN68" s="266"/>
      <c r="FO68" s="123"/>
      <c r="FP68" s="124"/>
      <c r="FQ68" s="124"/>
      <c r="FR68" s="124"/>
      <c r="FS68" s="125"/>
      <c r="FT68" s="124"/>
      <c r="FU68" s="125"/>
      <c r="FV68" s="126"/>
      <c r="FW68" s="126"/>
      <c r="FX68" s="125"/>
      <c r="FY68" s="266"/>
      <c r="FZ68" s="266"/>
      <c r="GA68" s="123"/>
      <c r="GB68" s="124"/>
      <c r="GC68" s="124"/>
      <c r="GD68" s="124"/>
      <c r="GE68" s="125"/>
      <c r="GF68" s="124"/>
      <c r="GG68" s="125"/>
      <c r="GH68" s="126"/>
      <c r="GI68" s="126"/>
      <c r="GJ68" s="125"/>
      <c r="GK68" s="266"/>
      <c r="GL68" s="266"/>
      <c r="GM68" s="123"/>
      <c r="GN68" s="124"/>
      <c r="GO68" s="124"/>
      <c r="GP68" s="124"/>
      <c r="GQ68" s="125"/>
      <c r="GR68" s="124"/>
      <c r="GS68" s="125"/>
      <c r="GT68" s="126"/>
      <c r="GU68" s="126"/>
      <c r="GV68" s="125"/>
      <c r="GW68" s="266"/>
      <c r="GX68" s="266"/>
      <c r="GY68" s="123"/>
      <c r="GZ68" s="124"/>
      <c r="HA68" s="124"/>
      <c r="HB68" s="124"/>
      <c r="HC68" s="125"/>
      <c r="HD68" s="124"/>
      <c r="HE68" s="125"/>
      <c r="HF68" s="126"/>
      <c r="HG68" s="126"/>
      <c r="HH68" s="125"/>
      <c r="HI68" s="266"/>
      <c r="HJ68" s="266"/>
      <c r="HK68" s="123"/>
      <c r="HL68" s="124"/>
      <c r="HM68" s="124"/>
      <c r="HN68" s="124"/>
      <c r="HO68" s="125"/>
      <c r="HP68" s="124"/>
      <c r="HQ68" s="125"/>
      <c r="HR68" s="126"/>
      <c r="HS68" s="126"/>
      <c r="HT68" s="125"/>
      <c r="HU68" s="266"/>
      <c r="HV68" s="266"/>
      <c r="HW68" s="123"/>
      <c r="HX68" s="124"/>
      <c r="HY68" s="124"/>
      <c r="HZ68" s="124"/>
      <c r="IA68" s="125"/>
      <c r="IB68" s="124"/>
      <c r="IC68" s="125"/>
      <c r="ID68" s="126"/>
      <c r="IE68" s="126"/>
      <c r="IF68" s="125"/>
      <c r="IG68" s="266"/>
      <c r="IH68" s="266"/>
      <c r="II68" s="123"/>
      <c r="IJ68" s="124"/>
      <c r="IK68" s="124"/>
      <c r="IL68" s="124"/>
      <c r="IM68" s="125"/>
      <c r="IN68" s="124"/>
      <c r="IO68" s="125"/>
      <c r="IP68" s="126"/>
      <c r="IQ68" s="126"/>
      <c r="IR68" s="125"/>
      <c r="IS68" s="266"/>
      <c r="IT68" s="266"/>
    </row>
    <row r="69" spans="1:254" s="122" customFormat="1" ht="14.25" customHeight="1">
      <c r="A69" s="116">
        <f aca="true" t="shared" si="9" ref="A69:A103">M69</f>
        <v>8</v>
      </c>
      <c r="B69" s="262" t="s">
        <v>86</v>
      </c>
      <c r="C69" s="263"/>
      <c r="D69" s="127" t="s">
        <v>84</v>
      </c>
      <c r="E69" s="128" t="s">
        <v>87</v>
      </c>
      <c r="F69" s="128">
        <v>242</v>
      </c>
      <c r="G69" s="128">
        <v>0.979</v>
      </c>
      <c r="H69" s="119">
        <v>0</v>
      </c>
      <c r="I69" s="128">
        <v>29</v>
      </c>
      <c r="J69" s="129">
        <v>47</v>
      </c>
      <c r="K69" s="120">
        <f t="shared" si="7"/>
        <v>1787</v>
      </c>
      <c r="L69" s="120">
        <f t="shared" si="8"/>
        <v>1825.3319713993872</v>
      </c>
      <c r="M69" s="119">
        <v>8</v>
      </c>
      <c r="N69" s="156"/>
      <c r="O69" s="123"/>
      <c r="P69" s="124"/>
      <c r="Q69" s="124"/>
      <c r="R69" s="124"/>
      <c r="S69" s="125"/>
      <c r="T69" s="124"/>
      <c r="U69" s="125"/>
      <c r="V69" s="126"/>
      <c r="W69" s="126"/>
      <c r="X69" s="125"/>
      <c r="Y69" s="266"/>
      <c r="Z69" s="266"/>
      <c r="AA69" s="123"/>
      <c r="AB69" s="124"/>
      <c r="AC69" s="124"/>
      <c r="AD69" s="124"/>
      <c r="AE69" s="125"/>
      <c r="AF69" s="124"/>
      <c r="AG69" s="125"/>
      <c r="AH69" s="126"/>
      <c r="AI69" s="126"/>
      <c r="AJ69" s="125"/>
      <c r="AK69" s="266"/>
      <c r="AL69" s="266"/>
      <c r="AM69" s="123"/>
      <c r="AN69" s="124"/>
      <c r="AO69" s="124"/>
      <c r="AP69" s="124"/>
      <c r="AQ69" s="125"/>
      <c r="AR69" s="124"/>
      <c r="AS69" s="125"/>
      <c r="AT69" s="126"/>
      <c r="AU69" s="126"/>
      <c r="AV69" s="125"/>
      <c r="AW69" s="266"/>
      <c r="AX69" s="266"/>
      <c r="AY69" s="123"/>
      <c r="AZ69" s="124"/>
      <c r="BA69" s="124"/>
      <c r="BB69" s="124"/>
      <c r="BC69" s="125"/>
      <c r="BD69" s="124"/>
      <c r="BE69" s="125"/>
      <c r="BF69" s="126"/>
      <c r="BG69" s="126"/>
      <c r="BH69" s="125"/>
      <c r="BI69" s="266"/>
      <c r="BJ69" s="266"/>
      <c r="BK69" s="123"/>
      <c r="BL69" s="124"/>
      <c r="BM69" s="124"/>
      <c r="BN69" s="124"/>
      <c r="BO69" s="125"/>
      <c r="BP69" s="124"/>
      <c r="BQ69" s="125"/>
      <c r="BR69" s="126"/>
      <c r="BS69" s="126"/>
      <c r="BT69" s="125"/>
      <c r="BU69" s="266"/>
      <c r="BV69" s="266"/>
      <c r="BW69" s="123"/>
      <c r="BX69" s="124"/>
      <c r="BY69" s="124"/>
      <c r="BZ69" s="124"/>
      <c r="CA69" s="125"/>
      <c r="CB69" s="124"/>
      <c r="CC69" s="125"/>
      <c r="CD69" s="126"/>
      <c r="CE69" s="126"/>
      <c r="CF69" s="125"/>
      <c r="CG69" s="266"/>
      <c r="CH69" s="266"/>
      <c r="CI69" s="123"/>
      <c r="CJ69" s="124"/>
      <c r="CK69" s="124"/>
      <c r="CL69" s="124"/>
      <c r="CM69" s="125"/>
      <c r="CN69" s="124"/>
      <c r="CO69" s="125"/>
      <c r="CP69" s="126"/>
      <c r="CQ69" s="126"/>
      <c r="CR69" s="125"/>
      <c r="CS69" s="266"/>
      <c r="CT69" s="266"/>
      <c r="CU69" s="123"/>
      <c r="CV69" s="124"/>
      <c r="CW69" s="124"/>
      <c r="CX69" s="124"/>
      <c r="CY69" s="125"/>
      <c r="CZ69" s="124"/>
      <c r="DA69" s="125"/>
      <c r="DB69" s="126"/>
      <c r="DC69" s="126"/>
      <c r="DD69" s="125"/>
      <c r="DE69" s="266"/>
      <c r="DF69" s="266"/>
      <c r="DG69" s="123"/>
      <c r="DH69" s="124"/>
      <c r="DI69" s="124"/>
      <c r="DJ69" s="124"/>
      <c r="DK69" s="125"/>
      <c r="DL69" s="124"/>
      <c r="DM69" s="125"/>
      <c r="DN69" s="126"/>
      <c r="DO69" s="126"/>
      <c r="DP69" s="125"/>
      <c r="DQ69" s="266"/>
      <c r="DR69" s="266"/>
      <c r="DS69" s="123"/>
      <c r="DT69" s="124"/>
      <c r="DU69" s="124"/>
      <c r="DV69" s="124"/>
      <c r="DW69" s="125"/>
      <c r="DX69" s="124"/>
      <c r="DY69" s="125"/>
      <c r="DZ69" s="126"/>
      <c r="EA69" s="126"/>
      <c r="EB69" s="125"/>
      <c r="EC69" s="266"/>
      <c r="ED69" s="266"/>
      <c r="EE69" s="123"/>
      <c r="EF69" s="124"/>
      <c r="EG69" s="124"/>
      <c r="EH69" s="124"/>
      <c r="EI69" s="125"/>
      <c r="EJ69" s="124"/>
      <c r="EK69" s="125"/>
      <c r="EL69" s="126"/>
      <c r="EM69" s="126"/>
      <c r="EN69" s="125"/>
      <c r="EO69" s="266"/>
      <c r="EP69" s="266"/>
      <c r="EQ69" s="123"/>
      <c r="ER69" s="124"/>
      <c r="ES69" s="124"/>
      <c r="ET69" s="124"/>
      <c r="EU69" s="125"/>
      <c r="EV69" s="124"/>
      <c r="EW69" s="125"/>
      <c r="EX69" s="126"/>
      <c r="EY69" s="126"/>
      <c r="EZ69" s="125"/>
      <c r="FA69" s="266"/>
      <c r="FB69" s="266"/>
      <c r="FC69" s="123"/>
      <c r="FD69" s="124"/>
      <c r="FE69" s="124"/>
      <c r="FF69" s="124"/>
      <c r="FG69" s="125"/>
      <c r="FH69" s="124"/>
      <c r="FI69" s="125"/>
      <c r="FJ69" s="126"/>
      <c r="FK69" s="126"/>
      <c r="FL69" s="125"/>
      <c r="FM69" s="266"/>
      <c r="FN69" s="266"/>
      <c r="FO69" s="123"/>
      <c r="FP69" s="124"/>
      <c r="FQ69" s="124"/>
      <c r="FR69" s="124"/>
      <c r="FS69" s="125"/>
      <c r="FT69" s="124"/>
      <c r="FU69" s="125"/>
      <c r="FV69" s="126"/>
      <c r="FW69" s="126"/>
      <c r="FX69" s="125"/>
      <c r="FY69" s="266"/>
      <c r="FZ69" s="266"/>
      <c r="GA69" s="123"/>
      <c r="GB69" s="124"/>
      <c r="GC69" s="124"/>
      <c r="GD69" s="124"/>
      <c r="GE69" s="125"/>
      <c r="GF69" s="124"/>
      <c r="GG69" s="125"/>
      <c r="GH69" s="126"/>
      <c r="GI69" s="126"/>
      <c r="GJ69" s="125"/>
      <c r="GK69" s="266"/>
      <c r="GL69" s="266"/>
      <c r="GM69" s="123"/>
      <c r="GN69" s="124"/>
      <c r="GO69" s="124"/>
      <c r="GP69" s="124"/>
      <c r="GQ69" s="125"/>
      <c r="GR69" s="124"/>
      <c r="GS69" s="125"/>
      <c r="GT69" s="126"/>
      <c r="GU69" s="126"/>
      <c r="GV69" s="125"/>
      <c r="GW69" s="266"/>
      <c r="GX69" s="266"/>
      <c r="GY69" s="123"/>
      <c r="GZ69" s="124"/>
      <c r="HA69" s="124"/>
      <c r="HB69" s="124"/>
      <c r="HC69" s="125"/>
      <c r="HD69" s="124"/>
      <c r="HE69" s="125"/>
      <c r="HF69" s="126"/>
      <c r="HG69" s="126"/>
      <c r="HH69" s="125"/>
      <c r="HI69" s="266"/>
      <c r="HJ69" s="266"/>
      <c r="HK69" s="123"/>
      <c r="HL69" s="124"/>
      <c r="HM69" s="124"/>
      <c r="HN69" s="124"/>
      <c r="HO69" s="125"/>
      <c r="HP69" s="124"/>
      <c r="HQ69" s="125"/>
      <c r="HR69" s="126"/>
      <c r="HS69" s="126"/>
      <c r="HT69" s="125"/>
      <c r="HU69" s="266"/>
      <c r="HV69" s="266"/>
      <c r="HW69" s="123"/>
      <c r="HX69" s="124"/>
      <c r="HY69" s="124"/>
      <c r="HZ69" s="124"/>
      <c r="IA69" s="125"/>
      <c r="IB69" s="124"/>
      <c r="IC69" s="125"/>
      <c r="ID69" s="126"/>
      <c r="IE69" s="126"/>
      <c r="IF69" s="125"/>
      <c r="IG69" s="266"/>
      <c r="IH69" s="266"/>
      <c r="II69" s="123"/>
      <c r="IJ69" s="124"/>
      <c r="IK69" s="124"/>
      <c r="IL69" s="124"/>
      <c r="IM69" s="125"/>
      <c r="IN69" s="124"/>
      <c r="IO69" s="125"/>
      <c r="IP69" s="126"/>
      <c r="IQ69" s="126"/>
      <c r="IR69" s="125"/>
      <c r="IS69" s="266"/>
      <c r="IT69" s="266"/>
    </row>
    <row r="70" spans="1:13" ht="12.75">
      <c r="A70" s="116"/>
      <c r="B70"/>
      <c r="C70"/>
      <c r="D70" s="131"/>
      <c r="E70" s="132"/>
      <c r="F70" s="132"/>
      <c r="G70" s="132"/>
      <c r="H70" s="133"/>
      <c r="I70" s="132"/>
      <c r="J70" s="133"/>
      <c r="K70" s="134"/>
      <c r="L70" s="134"/>
      <c r="M70" s="132"/>
    </row>
    <row r="71" spans="1:13" ht="12.75">
      <c r="A71" s="116"/>
      <c r="B71"/>
      <c r="C71"/>
      <c r="D71" s="131"/>
      <c r="E71" s="132"/>
      <c r="F71" s="132"/>
      <c r="G71" s="132"/>
      <c r="H71" s="133"/>
      <c r="I71" s="132"/>
      <c r="J71" s="133"/>
      <c r="K71" s="134"/>
      <c r="L71" s="134"/>
      <c r="M71" s="132"/>
    </row>
    <row r="72" spans="1:13" ht="15.75">
      <c r="A72" s="116"/>
      <c r="B72" s="267" t="s">
        <v>120</v>
      </c>
      <c r="C72" s="268"/>
      <c r="D72" s="268"/>
      <c r="E72" s="268"/>
      <c r="F72" s="268"/>
      <c r="G72" s="269"/>
      <c r="H72" s="270" t="s">
        <v>74</v>
      </c>
      <c r="I72" s="270"/>
      <c r="J72" s="270"/>
      <c r="K72" s="112" t="s">
        <v>75</v>
      </c>
      <c r="L72" s="112" t="s">
        <v>76</v>
      </c>
      <c r="M72" s="271" t="s">
        <v>77</v>
      </c>
    </row>
    <row r="73" spans="1:13" ht="12.75">
      <c r="A73" s="116"/>
      <c r="B73" s="135" t="s">
        <v>78</v>
      </c>
      <c r="C73" s="136"/>
      <c r="D73" s="113" t="s">
        <v>8</v>
      </c>
      <c r="E73" s="114" t="s">
        <v>79</v>
      </c>
      <c r="F73" s="114" t="s">
        <v>80</v>
      </c>
      <c r="G73" s="114" t="s">
        <v>81</v>
      </c>
      <c r="H73" s="111" t="s">
        <v>11</v>
      </c>
      <c r="I73" s="114" t="s">
        <v>12</v>
      </c>
      <c r="J73" s="111" t="s">
        <v>13</v>
      </c>
      <c r="K73" s="115" t="s">
        <v>89</v>
      </c>
      <c r="L73" s="115" t="s">
        <v>82</v>
      </c>
      <c r="M73" s="272"/>
    </row>
    <row r="74" spans="1:13" ht="14.25" customHeight="1">
      <c r="A74" s="116">
        <f t="shared" si="9"/>
        <v>3</v>
      </c>
      <c r="B74" s="264" t="s">
        <v>90</v>
      </c>
      <c r="C74" s="265"/>
      <c r="D74" s="117" t="s">
        <v>91</v>
      </c>
      <c r="E74" s="118" t="s">
        <v>92</v>
      </c>
      <c r="F74" s="118">
        <v>460</v>
      </c>
      <c r="G74" s="118">
        <v>1.036</v>
      </c>
      <c r="H74" s="119">
        <v>0</v>
      </c>
      <c r="I74" s="118">
        <v>30</v>
      </c>
      <c r="J74" s="119">
        <v>18</v>
      </c>
      <c r="K74" s="120">
        <f>+((H74*60)*60)+(I74*60)+J74</f>
        <v>1818</v>
      </c>
      <c r="L74" s="120">
        <f>+K74/G74</f>
        <v>1754.8262548262549</v>
      </c>
      <c r="M74" s="119">
        <v>3</v>
      </c>
    </row>
    <row r="75" spans="1:254" s="122" customFormat="1" ht="14.25" customHeight="1">
      <c r="A75" s="116">
        <f t="shared" si="9"/>
        <v>0</v>
      </c>
      <c r="B75" s="264" t="s">
        <v>93</v>
      </c>
      <c r="C75" s="265"/>
      <c r="D75" s="117" t="s">
        <v>84</v>
      </c>
      <c r="E75" s="118" t="s">
        <v>85</v>
      </c>
      <c r="F75" s="118"/>
      <c r="G75" s="118">
        <v>1.146</v>
      </c>
      <c r="H75" s="119">
        <v>0</v>
      </c>
      <c r="I75" s="118"/>
      <c r="J75" s="119"/>
      <c r="K75" s="120">
        <f aca="true" t="shared" si="10" ref="K75:K80">+((H75*60)*60)+(I75*60)+J75</f>
        <v>0</v>
      </c>
      <c r="L75" s="120">
        <f aca="true" t="shared" si="11" ref="L75:L80">+K75/G75</f>
        <v>0</v>
      </c>
      <c r="M75" s="119"/>
      <c r="N75" s="156"/>
      <c r="O75" s="123"/>
      <c r="P75" s="124"/>
      <c r="Q75" s="124"/>
      <c r="R75" s="124"/>
      <c r="S75" s="125"/>
      <c r="T75" s="124"/>
      <c r="U75" s="125"/>
      <c r="V75" s="126"/>
      <c r="W75" s="126"/>
      <c r="X75" s="125"/>
      <c r="Y75" s="266"/>
      <c r="Z75" s="266"/>
      <c r="AA75" s="123"/>
      <c r="AB75" s="124"/>
      <c r="AC75" s="124"/>
      <c r="AD75" s="124"/>
      <c r="AE75" s="125"/>
      <c r="AF75" s="124"/>
      <c r="AG75" s="125"/>
      <c r="AH75" s="126"/>
      <c r="AI75" s="126"/>
      <c r="AJ75" s="125"/>
      <c r="AK75" s="266"/>
      <c r="AL75" s="266"/>
      <c r="AM75" s="123"/>
      <c r="AN75" s="124"/>
      <c r="AO75" s="124"/>
      <c r="AP75" s="124"/>
      <c r="AQ75" s="125"/>
      <c r="AR75" s="124"/>
      <c r="AS75" s="125"/>
      <c r="AT75" s="126"/>
      <c r="AU75" s="126"/>
      <c r="AV75" s="125"/>
      <c r="AW75" s="266"/>
      <c r="AX75" s="266"/>
      <c r="AY75" s="123"/>
      <c r="AZ75" s="124"/>
      <c r="BA75" s="124"/>
      <c r="BB75" s="124"/>
      <c r="BC75" s="125"/>
      <c r="BD75" s="124"/>
      <c r="BE75" s="125"/>
      <c r="BF75" s="126"/>
      <c r="BG75" s="126"/>
      <c r="BH75" s="125"/>
      <c r="BI75" s="266"/>
      <c r="BJ75" s="266"/>
      <c r="BK75" s="123"/>
      <c r="BL75" s="124"/>
      <c r="BM75" s="124"/>
      <c r="BN75" s="124"/>
      <c r="BO75" s="125"/>
      <c r="BP75" s="124"/>
      <c r="BQ75" s="125"/>
      <c r="BR75" s="126"/>
      <c r="BS75" s="126"/>
      <c r="BT75" s="125"/>
      <c r="BU75" s="266"/>
      <c r="BV75" s="266"/>
      <c r="BW75" s="123"/>
      <c r="BX75" s="124"/>
      <c r="BY75" s="124"/>
      <c r="BZ75" s="124"/>
      <c r="CA75" s="125"/>
      <c r="CB75" s="124"/>
      <c r="CC75" s="125"/>
      <c r="CD75" s="126"/>
      <c r="CE75" s="126"/>
      <c r="CF75" s="125"/>
      <c r="CG75" s="266"/>
      <c r="CH75" s="266"/>
      <c r="CI75" s="123"/>
      <c r="CJ75" s="124"/>
      <c r="CK75" s="124"/>
      <c r="CL75" s="124"/>
      <c r="CM75" s="125"/>
      <c r="CN75" s="124"/>
      <c r="CO75" s="125"/>
      <c r="CP75" s="126"/>
      <c r="CQ75" s="126"/>
      <c r="CR75" s="125"/>
      <c r="CS75" s="266"/>
      <c r="CT75" s="266"/>
      <c r="CU75" s="123"/>
      <c r="CV75" s="124"/>
      <c r="CW75" s="124"/>
      <c r="CX75" s="124"/>
      <c r="CY75" s="125"/>
      <c r="CZ75" s="124"/>
      <c r="DA75" s="125"/>
      <c r="DB75" s="126"/>
      <c r="DC75" s="126"/>
      <c r="DD75" s="125"/>
      <c r="DE75" s="266"/>
      <c r="DF75" s="266"/>
      <c r="DG75" s="123"/>
      <c r="DH75" s="124"/>
      <c r="DI75" s="124"/>
      <c r="DJ75" s="124"/>
      <c r="DK75" s="125"/>
      <c r="DL75" s="124"/>
      <c r="DM75" s="125"/>
      <c r="DN75" s="126"/>
      <c r="DO75" s="126"/>
      <c r="DP75" s="125"/>
      <c r="DQ75" s="266"/>
      <c r="DR75" s="266"/>
      <c r="DS75" s="123"/>
      <c r="DT75" s="124"/>
      <c r="DU75" s="124"/>
      <c r="DV75" s="124"/>
      <c r="DW75" s="125"/>
      <c r="DX75" s="124"/>
      <c r="DY75" s="125"/>
      <c r="DZ75" s="126"/>
      <c r="EA75" s="126"/>
      <c r="EB75" s="125"/>
      <c r="EC75" s="266"/>
      <c r="ED75" s="266"/>
      <c r="EE75" s="123"/>
      <c r="EF75" s="124"/>
      <c r="EG75" s="124"/>
      <c r="EH75" s="124"/>
      <c r="EI75" s="125"/>
      <c r="EJ75" s="124"/>
      <c r="EK75" s="125"/>
      <c r="EL75" s="126"/>
      <c r="EM75" s="126"/>
      <c r="EN75" s="125"/>
      <c r="EO75" s="266"/>
      <c r="EP75" s="266"/>
      <c r="EQ75" s="123"/>
      <c r="ER75" s="124"/>
      <c r="ES75" s="124"/>
      <c r="ET75" s="124"/>
      <c r="EU75" s="125"/>
      <c r="EV75" s="124"/>
      <c r="EW75" s="125"/>
      <c r="EX75" s="126"/>
      <c r="EY75" s="126"/>
      <c r="EZ75" s="125"/>
      <c r="FA75" s="266"/>
      <c r="FB75" s="266"/>
      <c r="FC75" s="123"/>
      <c r="FD75" s="124"/>
      <c r="FE75" s="124"/>
      <c r="FF75" s="124"/>
      <c r="FG75" s="125"/>
      <c r="FH75" s="124"/>
      <c r="FI75" s="125"/>
      <c r="FJ75" s="126"/>
      <c r="FK75" s="126"/>
      <c r="FL75" s="125"/>
      <c r="FM75" s="266"/>
      <c r="FN75" s="266"/>
      <c r="FO75" s="123"/>
      <c r="FP75" s="124"/>
      <c r="FQ75" s="124"/>
      <c r="FR75" s="124"/>
      <c r="FS75" s="125"/>
      <c r="FT75" s="124"/>
      <c r="FU75" s="125"/>
      <c r="FV75" s="126"/>
      <c r="FW75" s="126"/>
      <c r="FX75" s="125"/>
      <c r="FY75" s="266"/>
      <c r="FZ75" s="266"/>
      <c r="GA75" s="123"/>
      <c r="GB75" s="124"/>
      <c r="GC75" s="124"/>
      <c r="GD75" s="124"/>
      <c r="GE75" s="125"/>
      <c r="GF75" s="124"/>
      <c r="GG75" s="125"/>
      <c r="GH75" s="126"/>
      <c r="GI75" s="126"/>
      <c r="GJ75" s="125"/>
      <c r="GK75" s="266"/>
      <c r="GL75" s="266"/>
      <c r="GM75" s="123"/>
      <c r="GN75" s="124"/>
      <c r="GO75" s="124"/>
      <c r="GP75" s="124"/>
      <c r="GQ75" s="125"/>
      <c r="GR75" s="124"/>
      <c r="GS75" s="125"/>
      <c r="GT75" s="126"/>
      <c r="GU75" s="126"/>
      <c r="GV75" s="125"/>
      <c r="GW75" s="266"/>
      <c r="GX75" s="266"/>
      <c r="GY75" s="123"/>
      <c r="GZ75" s="124"/>
      <c r="HA75" s="124"/>
      <c r="HB75" s="124"/>
      <c r="HC75" s="125"/>
      <c r="HD75" s="124"/>
      <c r="HE75" s="125"/>
      <c r="HF75" s="126"/>
      <c r="HG75" s="126"/>
      <c r="HH75" s="125"/>
      <c r="HI75" s="266"/>
      <c r="HJ75" s="266"/>
      <c r="HK75" s="123"/>
      <c r="HL75" s="124"/>
      <c r="HM75" s="124"/>
      <c r="HN75" s="124"/>
      <c r="HO75" s="125"/>
      <c r="HP75" s="124"/>
      <c r="HQ75" s="125"/>
      <c r="HR75" s="126"/>
      <c r="HS75" s="126"/>
      <c r="HT75" s="125"/>
      <c r="HU75" s="266"/>
      <c r="HV75" s="266"/>
      <c r="HW75" s="123"/>
      <c r="HX75" s="124"/>
      <c r="HY75" s="124"/>
      <c r="HZ75" s="124"/>
      <c r="IA75" s="125"/>
      <c r="IB75" s="124"/>
      <c r="IC75" s="125"/>
      <c r="ID75" s="126"/>
      <c r="IE75" s="126"/>
      <c r="IF75" s="125"/>
      <c r="IG75" s="266"/>
      <c r="IH75" s="266"/>
      <c r="II75" s="123"/>
      <c r="IJ75" s="124"/>
      <c r="IK75" s="124"/>
      <c r="IL75" s="124"/>
      <c r="IM75" s="125"/>
      <c r="IN75" s="124"/>
      <c r="IO75" s="125"/>
      <c r="IP75" s="126"/>
      <c r="IQ75" s="126"/>
      <c r="IR75" s="125"/>
      <c r="IS75" s="266"/>
      <c r="IT75" s="266"/>
    </row>
    <row r="76" spans="1:254" s="122" customFormat="1" ht="14.25" customHeight="1">
      <c r="A76" s="116">
        <f t="shared" si="9"/>
        <v>0</v>
      </c>
      <c r="B76" s="264" t="s">
        <v>94</v>
      </c>
      <c r="C76" s="265"/>
      <c r="D76" s="117" t="s">
        <v>95</v>
      </c>
      <c r="E76" s="118" t="s">
        <v>96</v>
      </c>
      <c r="F76" s="118">
        <v>639</v>
      </c>
      <c r="G76" s="118">
        <v>1.035</v>
      </c>
      <c r="H76" s="119">
        <v>0</v>
      </c>
      <c r="I76" s="118"/>
      <c r="J76" s="119"/>
      <c r="K76" s="120">
        <f t="shared" si="10"/>
        <v>0</v>
      </c>
      <c r="L76" s="120">
        <f t="shared" si="11"/>
        <v>0</v>
      </c>
      <c r="M76" s="119"/>
      <c r="N76" s="156"/>
      <c r="O76" s="123"/>
      <c r="P76" s="124"/>
      <c r="Q76" s="124"/>
      <c r="R76" s="124"/>
      <c r="S76" s="125"/>
      <c r="T76" s="124"/>
      <c r="U76" s="125"/>
      <c r="V76" s="126"/>
      <c r="W76" s="126"/>
      <c r="X76" s="125"/>
      <c r="Y76" s="266"/>
      <c r="Z76" s="266"/>
      <c r="AA76" s="123"/>
      <c r="AB76" s="124"/>
      <c r="AC76" s="124"/>
      <c r="AD76" s="124"/>
      <c r="AE76" s="125"/>
      <c r="AF76" s="124"/>
      <c r="AG76" s="125"/>
      <c r="AH76" s="126"/>
      <c r="AI76" s="126"/>
      <c r="AJ76" s="125"/>
      <c r="AK76" s="266"/>
      <c r="AL76" s="266"/>
      <c r="AM76" s="123"/>
      <c r="AN76" s="124"/>
      <c r="AO76" s="124"/>
      <c r="AP76" s="124"/>
      <c r="AQ76" s="125"/>
      <c r="AR76" s="124"/>
      <c r="AS76" s="125"/>
      <c r="AT76" s="126"/>
      <c r="AU76" s="126"/>
      <c r="AV76" s="125"/>
      <c r="AW76" s="266"/>
      <c r="AX76" s="266"/>
      <c r="AY76" s="123"/>
      <c r="AZ76" s="124"/>
      <c r="BA76" s="124"/>
      <c r="BB76" s="124"/>
      <c r="BC76" s="125"/>
      <c r="BD76" s="124"/>
      <c r="BE76" s="125"/>
      <c r="BF76" s="126"/>
      <c r="BG76" s="126"/>
      <c r="BH76" s="125"/>
      <c r="BI76" s="266"/>
      <c r="BJ76" s="266"/>
      <c r="BK76" s="123"/>
      <c r="BL76" s="124"/>
      <c r="BM76" s="124"/>
      <c r="BN76" s="124"/>
      <c r="BO76" s="125"/>
      <c r="BP76" s="124"/>
      <c r="BQ76" s="125"/>
      <c r="BR76" s="126"/>
      <c r="BS76" s="126"/>
      <c r="BT76" s="125"/>
      <c r="BU76" s="266"/>
      <c r="BV76" s="266"/>
      <c r="BW76" s="123"/>
      <c r="BX76" s="124"/>
      <c r="BY76" s="124"/>
      <c r="BZ76" s="124"/>
      <c r="CA76" s="125"/>
      <c r="CB76" s="124"/>
      <c r="CC76" s="125"/>
      <c r="CD76" s="126"/>
      <c r="CE76" s="126"/>
      <c r="CF76" s="125"/>
      <c r="CG76" s="266"/>
      <c r="CH76" s="266"/>
      <c r="CI76" s="123"/>
      <c r="CJ76" s="124"/>
      <c r="CK76" s="124"/>
      <c r="CL76" s="124"/>
      <c r="CM76" s="125"/>
      <c r="CN76" s="124"/>
      <c r="CO76" s="125"/>
      <c r="CP76" s="126"/>
      <c r="CQ76" s="126"/>
      <c r="CR76" s="125"/>
      <c r="CS76" s="266"/>
      <c r="CT76" s="266"/>
      <c r="CU76" s="123"/>
      <c r="CV76" s="124"/>
      <c r="CW76" s="124"/>
      <c r="CX76" s="124"/>
      <c r="CY76" s="125"/>
      <c r="CZ76" s="124"/>
      <c r="DA76" s="125"/>
      <c r="DB76" s="126"/>
      <c r="DC76" s="126"/>
      <c r="DD76" s="125"/>
      <c r="DE76" s="266"/>
      <c r="DF76" s="266"/>
      <c r="DG76" s="123"/>
      <c r="DH76" s="124"/>
      <c r="DI76" s="124"/>
      <c r="DJ76" s="124"/>
      <c r="DK76" s="125"/>
      <c r="DL76" s="124"/>
      <c r="DM76" s="125"/>
      <c r="DN76" s="126"/>
      <c r="DO76" s="126"/>
      <c r="DP76" s="125"/>
      <c r="DQ76" s="266"/>
      <c r="DR76" s="266"/>
      <c r="DS76" s="123"/>
      <c r="DT76" s="124"/>
      <c r="DU76" s="124"/>
      <c r="DV76" s="124"/>
      <c r="DW76" s="125"/>
      <c r="DX76" s="124"/>
      <c r="DY76" s="125"/>
      <c r="DZ76" s="126"/>
      <c r="EA76" s="126"/>
      <c r="EB76" s="125"/>
      <c r="EC76" s="266"/>
      <c r="ED76" s="266"/>
      <c r="EE76" s="123"/>
      <c r="EF76" s="124"/>
      <c r="EG76" s="124"/>
      <c r="EH76" s="124"/>
      <c r="EI76" s="125"/>
      <c r="EJ76" s="124"/>
      <c r="EK76" s="125"/>
      <c r="EL76" s="126"/>
      <c r="EM76" s="126"/>
      <c r="EN76" s="125"/>
      <c r="EO76" s="266"/>
      <c r="EP76" s="266"/>
      <c r="EQ76" s="123"/>
      <c r="ER76" s="124"/>
      <c r="ES76" s="124"/>
      <c r="ET76" s="124"/>
      <c r="EU76" s="125"/>
      <c r="EV76" s="124"/>
      <c r="EW76" s="125"/>
      <c r="EX76" s="126"/>
      <c r="EY76" s="126"/>
      <c r="EZ76" s="125"/>
      <c r="FA76" s="266"/>
      <c r="FB76" s="266"/>
      <c r="FC76" s="123"/>
      <c r="FD76" s="124"/>
      <c r="FE76" s="124"/>
      <c r="FF76" s="124"/>
      <c r="FG76" s="125"/>
      <c r="FH76" s="124"/>
      <c r="FI76" s="125"/>
      <c r="FJ76" s="126"/>
      <c r="FK76" s="126"/>
      <c r="FL76" s="125"/>
      <c r="FM76" s="266"/>
      <c r="FN76" s="266"/>
      <c r="FO76" s="123"/>
      <c r="FP76" s="124"/>
      <c r="FQ76" s="124"/>
      <c r="FR76" s="124"/>
      <c r="FS76" s="125"/>
      <c r="FT76" s="124"/>
      <c r="FU76" s="125"/>
      <c r="FV76" s="126"/>
      <c r="FW76" s="126"/>
      <c r="FX76" s="125"/>
      <c r="FY76" s="266"/>
      <c r="FZ76" s="266"/>
      <c r="GA76" s="123"/>
      <c r="GB76" s="124"/>
      <c r="GC76" s="124"/>
      <c r="GD76" s="124"/>
      <c r="GE76" s="125"/>
      <c r="GF76" s="124"/>
      <c r="GG76" s="125"/>
      <c r="GH76" s="126"/>
      <c r="GI76" s="126"/>
      <c r="GJ76" s="125"/>
      <c r="GK76" s="266"/>
      <c r="GL76" s="266"/>
      <c r="GM76" s="123"/>
      <c r="GN76" s="124"/>
      <c r="GO76" s="124"/>
      <c r="GP76" s="124"/>
      <c r="GQ76" s="125"/>
      <c r="GR76" s="124"/>
      <c r="GS76" s="125"/>
      <c r="GT76" s="126"/>
      <c r="GU76" s="126"/>
      <c r="GV76" s="125"/>
      <c r="GW76" s="266"/>
      <c r="GX76" s="266"/>
      <c r="GY76" s="123"/>
      <c r="GZ76" s="124"/>
      <c r="HA76" s="124"/>
      <c r="HB76" s="124"/>
      <c r="HC76" s="125"/>
      <c r="HD76" s="124"/>
      <c r="HE76" s="125"/>
      <c r="HF76" s="126"/>
      <c r="HG76" s="126"/>
      <c r="HH76" s="125"/>
      <c r="HI76" s="266"/>
      <c r="HJ76" s="266"/>
      <c r="HK76" s="123"/>
      <c r="HL76" s="124"/>
      <c r="HM76" s="124"/>
      <c r="HN76" s="124"/>
      <c r="HO76" s="125"/>
      <c r="HP76" s="124"/>
      <c r="HQ76" s="125"/>
      <c r="HR76" s="126"/>
      <c r="HS76" s="126"/>
      <c r="HT76" s="125"/>
      <c r="HU76" s="266"/>
      <c r="HV76" s="266"/>
      <c r="HW76" s="123"/>
      <c r="HX76" s="124"/>
      <c r="HY76" s="124"/>
      <c r="HZ76" s="124"/>
      <c r="IA76" s="125"/>
      <c r="IB76" s="124"/>
      <c r="IC76" s="125"/>
      <c r="ID76" s="126"/>
      <c r="IE76" s="126"/>
      <c r="IF76" s="125"/>
      <c r="IG76" s="266"/>
      <c r="IH76" s="266"/>
      <c r="II76" s="123"/>
      <c r="IJ76" s="124"/>
      <c r="IK76" s="124"/>
      <c r="IL76" s="124"/>
      <c r="IM76" s="125"/>
      <c r="IN76" s="124"/>
      <c r="IO76" s="125"/>
      <c r="IP76" s="126"/>
      <c r="IQ76" s="126"/>
      <c r="IR76" s="125"/>
      <c r="IS76" s="266"/>
      <c r="IT76" s="266"/>
    </row>
    <row r="77" spans="1:254" s="122" customFormat="1" ht="14.25" customHeight="1">
      <c r="A77" s="116">
        <f t="shared" si="9"/>
        <v>9</v>
      </c>
      <c r="B77" s="264" t="s">
        <v>97</v>
      </c>
      <c r="C77" s="265"/>
      <c r="D77" s="117" t="s">
        <v>98</v>
      </c>
      <c r="E77" s="118" t="s">
        <v>99</v>
      </c>
      <c r="F77" s="118">
        <v>5</v>
      </c>
      <c r="G77" s="118">
        <v>1.005</v>
      </c>
      <c r="H77" s="119">
        <v>0</v>
      </c>
      <c r="I77" s="118">
        <v>37</v>
      </c>
      <c r="J77" s="119">
        <v>32</v>
      </c>
      <c r="K77" s="120">
        <f t="shared" si="10"/>
        <v>2252</v>
      </c>
      <c r="L77" s="120">
        <f t="shared" si="11"/>
        <v>2240.796019900498</v>
      </c>
      <c r="M77" s="119">
        <v>9</v>
      </c>
      <c r="N77" s="156"/>
      <c r="O77" s="123"/>
      <c r="P77" s="124"/>
      <c r="Q77" s="124"/>
      <c r="R77" s="124"/>
      <c r="S77" s="125"/>
      <c r="T77" s="124"/>
      <c r="U77" s="125"/>
      <c r="V77" s="126"/>
      <c r="W77" s="126"/>
      <c r="X77" s="125"/>
      <c r="Y77" s="266"/>
      <c r="Z77" s="266"/>
      <c r="AA77" s="123"/>
      <c r="AB77" s="124"/>
      <c r="AC77" s="124"/>
      <c r="AD77" s="124"/>
      <c r="AE77" s="125"/>
      <c r="AF77" s="124"/>
      <c r="AG77" s="125"/>
      <c r="AH77" s="126"/>
      <c r="AI77" s="126"/>
      <c r="AJ77" s="125"/>
      <c r="AK77" s="266"/>
      <c r="AL77" s="266"/>
      <c r="AM77" s="123"/>
      <c r="AN77" s="124"/>
      <c r="AO77" s="124"/>
      <c r="AP77" s="124"/>
      <c r="AQ77" s="125"/>
      <c r="AR77" s="124"/>
      <c r="AS77" s="125"/>
      <c r="AT77" s="126"/>
      <c r="AU77" s="126"/>
      <c r="AV77" s="125"/>
      <c r="AW77" s="266"/>
      <c r="AX77" s="266"/>
      <c r="AY77" s="123"/>
      <c r="AZ77" s="124"/>
      <c r="BA77" s="124"/>
      <c r="BB77" s="124"/>
      <c r="BC77" s="125"/>
      <c r="BD77" s="124"/>
      <c r="BE77" s="125"/>
      <c r="BF77" s="126"/>
      <c r="BG77" s="126"/>
      <c r="BH77" s="125"/>
      <c r="BI77" s="266"/>
      <c r="BJ77" s="266"/>
      <c r="BK77" s="123"/>
      <c r="BL77" s="124"/>
      <c r="BM77" s="124"/>
      <c r="BN77" s="124"/>
      <c r="BO77" s="125"/>
      <c r="BP77" s="124"/>
      <c r="BQ77" s="125"/>
      <c r="BR77" s="126"/>
      <c r="BS77" s="126"/>
      <c r="BT77" s="125"/>
      <c r="BU77" s="266"/>
      <c r="BV77" s="266"/>
      <c r="BW77" s="123"/>
      <c r="BX77" s="124"/>
      <c r="BY77" s="124"/>
      <c r="BZ77" s="124"/>
      <c r="CA77" s="125"/>
      <c r="CB77" s="124"/>
      <c r="CC77" s="125"/>
      <c r="CD77" s="126"/>
      <c r="CE77" s="126"/>
      <c r="CF77" s="125"/>
      <c r="CG77" s="266"/>
      <c r="CH77" s="266"/>
      <c r="CI77" s="123"/>
      <c r="CJ77" s="124"/>
      <c r="CK77" s="124"/>
      <c r="CL77" s="124"/>
      <c r="CM77" s="125"/>
      <c r="CN77" s="124"/>
      <c r="CO77" s="125"/>
      <c r="CP77" s="126"/>
      <c r="CQ77" s="126"/>
      <c r="CR77" s="125"/>
      <c r="CS77" s="266"/>
      <c r="CT77" s="266"/>
      <c r="CU77" s="123"/>
      <c r="CV77" s="124"/>
      <c r="CW77" s="124"/>
      <c r="CX77" s="124"/>
      <c r="CY77" s="125"/>
      <c r="CZ77" s="124"/>
      <c r="DA77" s="125"/>
      <c r="DB77" s="126"/>
      <c r="DC77" s="126"/>
      <c r="DD77" s="125"/>
      <c r="DE77" s="266"/>
      <c r="DF77" s="266"/>
      <c r="DG77" s="123"/>
      <c r="DH77" s="124"/>
      <c r="DI77" s="124"/>
      <c r="DJ77" s="124"/>
      <c r="DK77" s="125"/>
      <c r="DL77" s="124"/>
      <c r="DM77" s="125"/>
      <c r="DN77" s="126"/>
      <c r="DO77" s="126"/>
      <c r="DP77" s="125"/>
      <c r="DQ77" s="266"/>
      <c r="DR77" s="266"/>
      <c r="DS77" s="123"/>
      <c r="DT77" s="124"/>
      <c r="DU77" s="124"/>
      <c r="DV77" s="124"/>
      <c r="DW77" s="125"/>
      <c r="DX77" s="124"/>
      <c r="DY77" s="125"/>
      <c r="DZ77" s="126"/>
      <c r="EA77" s="126"/>
      <c r="EB77" s="125"/>
      <c r="EC77" s="266"/>
      <c r="ED77" s="266"/>
      <c r="EE77" s="123"/>
      <c r="EF77" s="124"/>
      <c r="EG77" s="124"/>
      <c r="EH77" s="124"/>
      <c r="EI77" s="125"/>
      <c r="EJ77" s="124"/>
      <c r="EK77" s="125"/>
      <c r="EL77" s="126"/>
      <c r="EM77" s="126"/>
      <c r="EN77" s="125"/>
      <c r="EO77" s="266"/>
      <c r="EP77" s="266"/>
      <c r="EQ77" s="123"/>
      <c r="ER77" s="124"/>
      <c r="ES77" s="124"/>
      <c r="ET77" s="124"/>
      <c r="EU77" s="125"/>
      <c r="EV77" s="124"/>
      <c r="EW77" s="125"/>
      <c r="EX77" s="126"/>
      <c r="EY77" s="126"/>
      <c r="EZ77" s="125"/>
      <c r="FA77" s="266"/>
      <c r="FB77" s="266"/>
      <c r="FC77" s="123"/>
      <c r="FD77" s="124"/>
      <c r="FE77" s="124"/>
      <c r="FF77" s="124"/>
      <c r="FG77" s="125"/>
      <c r="FH77" s="124"/>
      <c r="FI77" s="125"/>
      <c r="FJ77" s="126"/>
      <c r="FK77" s="126"/>
      <c r="FL77" s="125"/>
      <c r="FM77" s="266"/>
      <c r="FN77" s="266"/>
      <c r="FO77" s="123"/>
      <c r="FP77" s="124"/>
      <c r="FQ77" s="124"/>
      <c r="FR77" s="124"/>
      <c r="FS77" s="125"/>
      <c r="FT77" s="124"/>
      <c r="FU77" s="125"/>
      <c r="FV77" s="126"/>
      <c r="FW77" s="126"/>
      <c r="FX77" s="125"/>
      <c r="FY77" s="266"/>
      <c r="FZ77" s="266"/>
      <c r="GA77" s="123"/>
      <c r="GB77" s="124"/>
      <c r="GC77" s="124"/>
      <c r="GD77" s="124"/>
      <c r="GE77" s="125"/>
      <c r="GF77" s="124"/>
      <c r="GG77" s="125"/>
      <c r="GH77" s="126"/>
      <c r="GI77" s="126"/>
      <c r="GJ77" s="125"/>
      <c r="GK77" s="266"/>
      <c r="GL77" s="266"/>
      <c r="GM77" s="123"/>
      <c r="GN77" s="124"/>
      <c r="GO77" s="124"/>
      <c r="GP77" s="124"/>
      <c r="GQ77" s="125"/>
      <c r="GR77" s="124"/>
      <c r="GS77" s="125"/>
      <c r="GT77" s="126"/>
      <c r="GU77" s="126"/>
      <c r="GV77" s="125"/>
      <c r="GW77" s="266"/>
      <c r="GX77" s="266"/>
      <c r="GY77" s="123"/>
      <c r="GZ77" s="124"/>
      <c r="HA77" s="124"/>
      <c r="HB77" s="124"/>
      <c r="HC77" s="125"/>
      <c r="HD77" s="124"/>
      <c r="HE77" s="125"/>
      <c r="HF77" s="126"/>
      <c r="HG77" s="126"/>
      <c r="HH77" s="125"/>
      <c r="HI77" s="266"/>
      <c r="HJ77" s="266"/>
      <c r="HK77" s="123"/>
      <c r="HL77" s="124"/>
      <c r="HM77" s="124"/>
      <c r="HN77" s="124"/>
      <c r="HO77" s="125"/>
      <c r="HP77" s="124"/>
      <c r="HQ77" s="125"/>
      <c r="HR77" s="126"/>
      <c r="HS77" s="126"/>
      <c r="HT77" s="125"/>
      <c r="HU77" s="266"/>
      <c r="HV77" s="266"/>
      <c r="HW77" s="123"/>
      <c r="HX77" s="124"/>
      <c r="HY77" s="124"/>
      <c r="HZ77" s="124"/>
      <c r="IA77" s="125"/>
      <c r="IB77" s="124"/>
      <c r="IC77" s="125"/>
      <c r="ID77" s="126"/>
      <c r="IE77" s="126"/>
      <c r="IF77" s="125"/>
      <c r="IG77" s="266"/>
      <c r="IH77" s="266"/>
      <c r="II77" s="123"/>
      <c r="IJ77" s="124"/>
      <c r="IK77" s="124"/>
      <c r="IL77" s="124"/>
      <c r="IM77" s="125"/>
      <c r="IN77" s="124"/>
      <c r="IO77" s="125"/>
      <c r="IP77" s="126"/>
      <c r="IQ77" s="126"/>
      <c r="IR77" s="125"/>
      <c r="IS77" s="266"/>
      <c r="IT77" s="266"/>
    </row>
    <row r="78" spans="1:254" s="122" customFormat="1" ht="14.25" customHeight="1">
      <c r="A78" s="116">
        <f t="shared" si="9"/>
        <v>8</v>
      </c>
      <c r="B78" s="264" t="s">
        <v>100</v>
      </c>
      <c r="C78" s="265"/>
      <c r="D78" s="117" t="s">
        <v>95</v>
      </c>
      <c r="E78" s="118" t="s">
        <v>92</v>
      </c>
      <c r="F78" s="118">
        <v>382</v>
      </c>
      <c r="G78" s="118">
        <v>1.036</v>
      </c>
      <c r="H78" s="119">
        <v>0</v>
      </c>
      <c r="I78" s="118">
        <v>35</v>
      </c>
      <c r="J78" s="119">
        <v>1</v>
      </c>
      <c r="K78" s="120">
        <f t="shared" si="10"/>
        <v>2101</v>
      </c>
      <c r="L78" s="120">
        <f t="shared" si="11"/>
        <v>2027.9922779922779</v>
      </c>
      <c r="M78" s="119">
        <v>8</v>
      </c>
      <c r="N78" s="156"/>
      <c r="O78" s="123"/>
      <c r="P78" s="124"/>
      <c r="Q78" s="124"/>
      <c r="R78" s="124"/>
      <c r="S78" s="125"/>
      <c r="T78" s="124"/>
      <c r="U78" s="125"/>
      <c r="V78" s="126"/>
      <c r="W78" s="126"/>
      <c r="X78" s="125"/>
      <c r="Y78" s="266"/>
      <c r="Z78" s="266"/>
      <c r="AA78" s="123"/>
      <c r="AB78" s="124"/>
      <c r="AC78" s="124"/>
      <c r="AD78" s="124"/>
      <c r="AE78" s="125"/>
      <c r="AF78" s="124"/>
      <c r="AG78" s="125"/>
      <c r="AH78" s="126"/>
      <c r="AI78" s="126"/>
      <c r="AJ78" s="125"/>
      <c r="AK78" s="266"/>
      <c r="AL78" s="266"/>
      <c r="AM78" s="123"/>
      <c r="AN78" s="124"/>
      <c r="AO78" s="124"/>
      <c r="AP78" s="124"/>
      <c r="AQ78" s="125"/>
      <c r="AR78" s="124"/>
      <c r="AS78" s="125"/>
      <c r="AT78" s="126"/>
      <c r="AU78" s="126"/>
      <c r="AV78" s="125"/>
      <c r="AW78" s="266"/>
      <c r="AX78" s="266"/>
      <c r="AY78" s="123"/>
      <c r="AZ78" s="124"/>
      <c r="BA78" s="124"/>
      <c r="BB78" s="124"/>
      <c r="BC78" s="125"/>
      <c r="BD78" s="124"/>
      <c r="BE78" s="125"/>
      <c r="BF78" s="126"/>
      <c r="BG78" s="126"/>
      <c r="BH78" s="125"/>
      <c r="BI78" s="266"/>
      <c r="BJ78" s="266"/>
      <c r="BK78" s="123"/>
      <c r="BL78" s="124"/>
      <c r="BM78" s="124"/>
      <c r="BN78" s="124"/>
      <c r="BO78" s="125"/>
      <c r="BP78" s="124"/>
      <c r="BQ78" s="125"/>
      <c r="BR78" s="126"/>
      <c r="BS78" s="126"/>
      <c r="BT78" s="125"/>
      <c r="BU78" s="266"/>
      <c r="BV78" s="266"/>
      <c r="BW78" s="123"/>
      <c r="BX78" s="124"/>
      <c r="BY78" s="124"/>
      <c r="BZ78" s="124"/>
      <c r="CA78" s="125"/>
      <c r="CB78" s="124"/>
      <c r="CC78" s="125"/>
      <c r="CD78" s="126"/>
      <c r="CE78" s="126"/>
      <c r="CF78" s="125"/>
      <c r="CG78" s="266"/>
      <c r="CH78" s="266"/>
      <c r="CI78" s="123"/>
      <c r="CJ78" s="124"/>
      <c r="CK78" s="124"/>
      <c r="CL78" s="124"/>
      <c r="CM78" s="125"/>
      <c r="CN78" s="124"/>
      <c r="CO78" s="125"/>
      <c r="CP78" s="126"/>
      <c r="CQ78" s="126"/>
      <c r="CR78" s="125"/>
      <c r="CS78" s="266"/>
      <c r="CT78" s="266"/>
      <c r="CU78" s="123"/>
      <c r="CV78" s="124"/>
      <c r="CW78" s="124"/>
      <c r="CX78" s="124"/>
      <c r="CY78" s="125"/>
      <c r="CZ78" s="124"/>
      <c r="DA78" s="125"/>
      <c r="DB78" s="126"/>
      <c r="DC78" s="126"/>
      <c r="DD78" s="125"/>
      <c r="DE78" s="266"/>
      <c r="DF78" s="266"/>
      <c r="DG78" s="123"/>
      <c r="DH78" s="124"/>
      <c r="DI78" s="124"/>
      <c r="DJ78" s="124"/>
      <c r="DK78" s="125"/>
      <c r="DL78" s="124"/>
      <c r="DM78" s="125"/>
      <c r="DN78" s="126"/>
      <c r="DO78" s="126"/>
      <c r="DP78" s="125"/>
      <c r="DQ78" s="266"/>
      <c r="DR78" s="266"/>
      <c r="DS78" s="123"/>
      <c r="DT78" s="124"/>
      <c r="DU78" s="124"/>
      <c r="DV78" s="124"/>
      <c r="DW78" s="125"/>
      <c r="DX78" s="124"/>
      <c r="DY78" s="125"/>
      <c r="DZ78" s="126"/>
      <c r="EA78" s="126"/>
      <c r="EB78" s="125"/>
      <c r="EC78" s="266"/>
      <c r="ED78" s="266"/>
      <c r="EE78" s="123"/>
      <c r="EF78" s="124"/>
      <c r="EG78" s="124"/>
      <c r="EH78" s="124"/>
      <c r="EI78" s="125"/>
      <c r="EJ78" s="124"/>
      <c r="EK78" s="125"/>
      <c r="EL78" s="126"/>
      <c r="EM78" s="126"/>
      <c r="EN78" s="125"/>
      <c r="EO78" s="266"/>
      <c r="EP78" s="266"/>
      <c r="EQ78" s="123"/>
      <c r="ER78" s="124"/>
      <c r="ES78" s="124"/>
      <c r="ET78" s="124"/>
      <c r="EU78" s="125"/>
      <c r="EV78" s="124"/>
      <c r="EW78" s="125"/>
      <c r="EX78" s="126"/>
      <c r="EY78" s="126"/>
      <c r="EZ78" s="125"/>
      <c r="FA78" s="266"/>
      <c r="FB78" s="266"/>
      <c r="FC78" s="123"/>
      <c r="FD78" s="124"/>
      <c r="FE78" s="124"/>
      <c r="FF78" s="124"/>
      <c r="FG78" s="125"/>
      <c r="FH78" s="124"/>
      <c r="FI78" s="125"/>
      <c r="FJ78" s="126"/>
      <c r="FK78" s="126"/>
      <c r="FL78" s="125"/>
      <c r="FM78" s="266"/>
      <c r="FN78" s="266"/>
      <c r="FO78" s="123"/>
      <c r="FP78" s="124"/>
      <c r="FQ78" s="124"/>
      <c r="FR78" s="124"/>
      <c r="FS78" s="125"/>
      <c r="FT78" s="124"/>
      <c r="FU78" s="125"/>
      <c r="FV78" s="126"/>
      <c r="FW78" s="126"/>
      <c r="FX78" s="125"/>
      <c r="FY78" s="266"/>
      <c r="FZ78" s="266"/>
      <c r="GA78" s="123"/>
      <c r="GB78" s="124"/>
      <c r="GC78" s="124"/>
      <c r="GD78" s="124"/>
      <c r="GE78" s="125"/>
      <c r="GF78" s="124"/>
      <c r="GG78" s="125"/>
      <c r="GH78" s="126"/>
      <c r="GI78" s="126"/>
      <c r="GJ78" s="125"/>
      <c r="GK78" s="266"/>
      <c r="GL78" s="266"/>
      <c r="GM78" s="123"/>
      <c r="GN78" s="124"/>
      <c r="GO78" s="124"/>
      <c r="GP78" s="124"/>
      <c r="GQ78" s="125"/>
      <c r="GR78" s="124"/>
      <c r="GS78" s="125"/>
      <c r="GT78" s="126"/>
      <c r="GU78" s="126"/>
      <c r="GV78" s="125"/>
      <c r="GW78" s="266"/>
      <c r="GX78" s="266"/>
      <c r="GY78" s="123"/>
      <c r="GZ78" s="124"/>
      <c r="HA78" s="124"/>
      <c r="HB78" s="124"/>
      <c r="HC78" s="125"/>
      <c r="HD78" s="124"/>
      <c r="HE78" s="125"/>
      <c r="HF78" s="126"/>
      <c r="HG78" s="126"/>
      <c r="HH78" s="125"/>
      <c r="HI78" s="266"/>
      <c r="HJ78" s="266"/>
      <c r="HK78" s="123"/>
      <c r="HL78" s="124"/>
      <c r="HM78" s="124"/>
      <c r="HN78" s="124"/>
      <c r="HO78" s="125"/>
      <c r="HP78" s="124"/>
      <c r="HQ78" s="125"/>
      <c r="HR78" s="126"/>
      <c r="HS78" s="126"/>
      <c r="HT78" s="125"/>
      <c r="HU78" s="266"/>
      <c r="HV78" s="266"/>
      <c r="HW78" s="123"/>
      <c r="HX78" s="124"/>
      <c r="HY78" s="124"/>
      <c r="HZ78" s="124"/>
      <c r="IA78" s="125"/>
      <c r="IB78" s="124"/>
      <c r="IC78" s="125"/>
      <c r="ID78" s="126"/>
      <c r="IE78" s="126"/>
      <c r="IF78" s="125"/>
      <c r="IG78" s="266"/>
      <c r="IH78" s="266"/>
      <c r="II78" s="123"/>
      <c r="IJ78" s="124"/>
      <c r="IK78" s="124"/>
      <c r="IL78" s="124"/>
      <c r="IM78" s="125"/>
      <c r="IN78" s="124"/>
      <c r="IO78" s="125"/>
      <c r="IP78" s="126"/>
      <c r="IQ78" s="126"/>
      <c r="IR78" s="125"/>
      <c r="IS78" s="266"/>
      <c r="IT78" s="266"/>
    </row>
    <row r="79" spans="1:254" s="122" customFormat="1" ht="14.25" customHeight="1">
      <c r="A79" s="116">
        <f t="shared" si="9"/>
        <v>1</v>
      </c>
      <c r="B79" s="264" t="s">
        <v>101</v>
      </c>
      <c r="C79" s="265"/>
      <c r="D79" s="117" t="s">
        <v>102</v>
      </c>
      <c r="E79" s="118" t="s">
        <v>99</v>
      </c>
      <c r="F79" s="118" t="s">
        <v>103</v>
      </c>
      <c r="G79" s="118">
        <v>1.005</v>
      </c>
      <c r="H79" s="119">
        <v>0</v>
      </c>
      <c r="I79" s="118">
        <v>26</v>
      </c>
      <c r="J79" s="119">
        <v>35</v>
      </c>
      <c r="K79" s="120">
        <f t="shared" si="10"/>
        <v>1595</v>
      </c>
      <c r="L79" s="120">
        <f t="shared" si="11"/>
        <v>1587.0646766169157</v>
      </c>
      <c r="M79" s="119">
        <v>1</v>
      </c>
      <c r="N79" s="156"/>
      <c r="O79" s="123"/>
      <c r="P79" s="124"/>
      <c r="Q79" s="124"/>
      <c r="R79" s="124"/>
      <c r="S79" s="125"/>
      <c r="T79" s="124"/>
      <c r="U79" s="125"/>
      <c r="V79" s="126"/>
      <c r="W79" s="126"/>
      <c r="X79" s="125"/>
      <c r="Y79" s="266"/>
      <c r="Z79" s="266"/>
      <c r="AA79" s="123"/>
      <c r="AB79" s="124"/>
      <c r="AC79" s="124"/>
      <c r="AD79" s="124"/>
      <c r="AE79" s="125"/>
      <c r="AF79" s="124"/>
      <c r="AG79" s="125"/>
      <c r="AH79" s="126"/>
      <c r="AI79" s="126"/>
      <c r="AJ79" s="125"/>
      <c r="AK79" s="266"/>
      <c r="AL79" s="266"/>
      <c r="AM79" s="123"/>
      <c r="AN79" s="124"/>
      <c r="AO79" s="124"/>
      <c r="AP79" s="124"/>
      <c r="AQ79" s="125"/>
      <c r="AR79" s="124"/>
      <c r="AS79" s="125"/>
      <c r="AT79" s="126"/>
      <c r="AU79" s="126"/>
      <c r="AV79" s="125"/>
      <c r="AW79" s="266"/>
      <c r="AX79" s="266"/>
      <c r="AY79" s="123"/>
      <c r="AZ79" s="124"/>
      <c r="BA79" s="124"/>
      <c r="BB79" s="124"/>
      <c r="BC79" s="125"/>
      <c r="BD79" s="124"/>
      <c r="BE79" s="125"/>
      <c r="BF79" s="126"/>
      <c r="BG79" s="126"/>
      <c r="BH79" s="125"/>
      <c r="BI79" s="266"/>
      <c r="BJ79" s="266"/>
      <c r="BK79" s="123"/>
      <c r="BL79" s="124"/>
      <c r="BM79" s="124"/>
      <c r="BN79" s="124"/>
      <c r="BO79" s="125"/>
      <c r="BP79" s="124"/>
      <c r="BQ79" s="125"/>
      <c r="BR79" s="126"/>
      <c r="BS79" s="126"/>
      <c r="BT79" s="125"/>
      <c r="BU79" s="266"/>
      <c r="BV79" s="266"/>
      <c r="BW79" s="123"/>
      <c r="BX79" s="124"/>
      <c r="BY79" s="124"/>
      <c r="BZ79" s="124"/>
      <c r="CA79" s="125"/>
      <c r="CB79" s="124"/>
      <c r="CC79" s="125"/>
      <c r="CD79" s="126"/>
      <c r="CE79" s="126"/>
      <c r="CF79" s="125"/>
      <c r="CG79" s="266"/>
      <c r="CH79" s="266"/>
      <c r="CI79" s="123"/>
      <c r="CJ79" s="124"/>
      <c r="CK79" s="124"/>
      <c r="CL79" s="124"/>
      <c r="CM79" s="125"/>
      <c r="CN79" s="124"/>
      <c r="CO79" s="125"/>
      <c r="CP79" s="126"/>
      <c r="CQ79" s="126"/>
      <c r="CR79" s="125"/>
      <c r="CS79" s="266"/>
      <c r="CT79" s="266"/>
      <c r="CU79" s="123"/>
      <c r="CV79" s="124"/>
      <c r="CW79" s="124"/>
      <c r="CX79" s="124"/>
      <c r="CY79" s="125"/>
      <c r="CZ79" s="124"/>
      <c r="DA79" s="125"/>
      <c r="DB79" s="126"/>
      <c r="DC79" s="126"/>
      <c r="DD79" s="125"/>
      <c r="DE79" s="266"/>
      <c r="DF79" s="266"/>
      <c r="DG79" s="123"/>
      <c r="DH79" s="124"/>
      <c r="DI79" s="124"/>
      <c r="DJ79" s="124"/>
      <c r="DK79" s="125"/>
      <c r="DL79" s="124"/>
      <c r="DM79" s="125"/>
      <c r="DN79" s="126"/>
      <c r="DO79" s="126"/>
      <c r="DP79" s="125"/>
      <c r="DQ79" s="266"/>
      <c r="DR79" s="266"/>
      <c r="DS79" s="123"/>
      <c r="DT79" s="124"/>
      <c r="DU79" s="124"/>
      <c r="DV79" s="124"/>
      <c r="DW79" s="125"/>
      <c r="DX79" s="124"/>
      <c r="DY79" s="125"/>
      <c r="DZ79" s="126"/>
      <c r="EA79" s="126"/>
      <c r="EB79" s="125"/>
      <c r="EC79" s="266"/>
      <c r="ED79" s="266"/>
      <c r="EE79" s="123"/>
      <c r="EF79" s="124"/>
      <c r="EG79" s="124"/>
      <c r="EH79" s="124"/>
      <c r="EI79" s="125"/>
      <c r="EJ79" s="124"/>
      <c r="EK79" s="125"/>
      <c r="EL79" s="126"/>
      <c r="EM79" s="126"/>
      <c r="EN79" s="125"/>
      <c r="EO79" s="266"/>
      <c r="EP79" s="266"/>
      <c r="EQ79" s="123"/>
      <c r="ER79" s="124"/>
      <c r="ES79" s="124"/>
      <c r="ET79" s="124"/>
      <c r="EU79" s="125"/>
      <c r="EV79" s="124"/>
      <c r="EW79" s="125"/>
      <c r="EX79" s="126"/>
      <c r="EY79" s="126"/>
      <c r="EZ79" s="125"/>
      <c r="FA79" s="266"/>
      <c r="FB79" s="266"/>
      <c r="FC79" s="123"/>
      <c r="FD79" s="124"/>
      <c r="FE79" s="124"/>
      <c r="FF79" s="124"/>
      <c r="FG79" s="125"/>
      <c r="FH79" s="124"/>
      <c r="FI79" s="125"/>
      <c r="FJ79" s="126"/>
      <c r="FK79" s="126"/>
      <c r="FL79" s="125"/>
      <c r="FM79" s="266"/>
      <c r="FN79" s="266"/>
      <c r="FO79" s="123"/>
      <c r="FP79" s="124"/>
      <c r="FQ79" s="124"/>
      <c r="FR79" s="124"/>
      <c r="FS79" s="125"/>
      <c r="FT79" s="124"/>
      <c r="FU79" s="125"/>
      <c r="FV79" s="126"/>
      <c r="FW79" s="126"/>
      <c r="FX79" s="125"/>
      <c r="FY79" s="266"/>
      <c r="FZ79" s="266"/>
      <c r="GA79" s="123"/>
      <c r="GB79" s="124"/>
      <c r="GC79" s="124"/>
      <c r="GD79" s="124"/>
      <c r="GE79" s="125"/>
      <c r="GF79" s="124"/>
      <c r="GG79" s="125"/>
      <c r="GH79" s="126"/>
      <c r="GI79" s="126"/>
      <c r="GJ79" s="125"/>
      <c r="GK79" s="266"/>
      <c r="GL79" s="266"/>
      <c r="GM79" s="123"/>
      <c r="GN79" s="124"/>
      <c r="GO79" s="124"/>
      <c r="GP79" s="124"/>
      <c r="GQ79" s="125"/>
      <c r="GR79" s="124"/>
      <c r="GS79" s="125"/>
      <c r="GT79" s="126"/>
      <c r="GU79" s="126"/>
      <c r="GV79" s="125"/>
      <c r="GW79" s="266"/>
      <c r="GX79" s="266"/>
      <c r="GY79" s="123"/>
      <c r="GZ79" s="124"/>
      <c r="HA79" s="124"/>
      <c r="HB79" s="124"/>
      <c r="HC79" s="125"/>
      <c r="HD79" s="124"/>
      <c r="HE79" s="125"/>
      <c r="HF79" s="126"/>
      <c r="HG79" s="126"/>
      <c r="HH79" s="125"/>
      <c r="HI79" s="266"/>
      <c r="HJ79" s="266"/>
      <c r="HK79" s="123"/>
      <c r="HL79" s="124"/>
      <c r="HM79" s="124"/>
      <c r="HN79" s="124"/>
      <c r="HO79" s="125"/>
      <c r="HP79" s="124"/>
      <c r="HQ79" s="125"/>
      <c r="HR79" s="126"/>
      <c r="HS79" s="126"/>
      <c r="HT79" s="125"/>
      <c r="HU79" s="266"/>
      <c r="HV79" s="266"/>
      <c r="HW79" s="123"/>
      <c r="HX79" s="124"/>
      <c r="HY79" s="124"/>
      <c r="HZ79" s="124"/>
      <c r="IA79" s="125"/>
      <c r="IB79" s="124"/>
      <c r="IC79" s="125"/>
      <c r="ID79" s="126"/>
      <c r="IE79" s="126"/>
      <c r="IF79" s="125"/>
      <c r="IG79" s="266"/>
      <c r="IH79" s="266"/>
      <c r="II79" s="123"/>
      <c r="IJ79" s="124"/>
      <c r="IK79" s="124"/>
      <c r="IL79" s="124"/>
      <c r="IM79" s="125"/>
      <c r="IN79" s="124"/>
      <c r="IO79" s="125"/>
      <c r="IP79" s="126"/>
      <c r="IQ79" s="126"/>
      <c r="IR79" s="125"/>
      <c r="IS79" s="266"/>
      <c r="IT79" s="266"/>
    </row>
    <row r="80" spans="1:254" s="122" customFormat="1" ht="14.25" customHeight="1">
      <c r="A80" s="116">
        <f t="shared" si="9"/>
        <v>5</v>
      </c>
      <c r="B80" s="264" t="s">
        <v>104</v>
      </c>
      <c r="C80" s="265"/>
      <c r="D80" s="117" t="s">
        <v>84</v>
      </c>
      <c r="E80" s="118" t="s">
        <v>99</v>
      </c>
      <c r="F80" s="118" t="s">
        <v>105</v>
      </c>
      <c r="G80" s="118">
        <v>1.005</v>
      </c>
      <c r="H80" s="119">
        <v>0</v>
      </c>
      <c r="I80" s="118">
        <v>30</v>
      </c>
      <c r="J80" s="119">
        <v>4</v>
      </c>
      <c r="K80" s="120">
        <f t="shared" si="10"/>
        <v>1804</v>
      </c>
      <c r="L80" s="120">
        <f t="shared" si="11"/>
        <v>1795.0248756218907</v>
      </c>
      <c r="M80" s="119">
        <v>5</v>
      </c>
      <c r="N80" s="156"/>
      <c r="O80" s="123"/>
      <c r="P80" s="124"/>
      <c r="Q80" s="124"/>
      <c r="R80" s="124"/>
      <c r="S80" s="125"/>
      <c r="T80" s="124"/>
      <c r="U80" s="125"/>
      <c r="V80" s="126"/>
      <c r="W80" s="126"/>
      <c r="X80" s="125"/>
      <c r="Y80" s="266"/>
      <c r="Z80" s="266"/>
      <c r="AA80" s="123"/>
      <c r="AB80" s="124"/>
      <c r="AC80" s="124"/>
      <c r="AD80" s="124"/>
      <c r="AE80" s="125"/>
      <c r="AF80" s="124"/>
      <c r="AG80" s="125"/>
      <c r="AH80" s="126"/>
      <c r="AI80" s="126"/>
      <c r="AJ80" s="125"/>
      <c r="AK80" s="266"/>
      <c r="AL80" s="266"/>
      <c r="AM80" s="123"/>
      <c r="AN80" s="124"/>
      <c r="AO80" s="124"/>
      <c r="AP80" s="124"/>
      <c r="AQ80" s="125"/>
      <c r="AR80" s="124"/>
      <c r="AS80" s="125"/>
      <c r="AT80" s="126"/>
      <c r="AU80" s="126"/>
      <c r="AV80" s="125"/>
      <c r="AW80" s="266"/>
      <c r="AX80" s="266"/>
      <c r="AY80" s="123"/>
      <c r="AZ80" s="124"/>
      <c r="BA80" s="124"/>
      <c r="BB80" s="124"/>
      <c r="BC80" s="125"/>
      <c r="BD80" s="124"/>
      <c r="BE80" s="125"/>
      <c r="BF80" s="126"/>
      <c r="BG80" s="126"/>
      <c r="BH80" s="125"/>
      <c r="BI80" s="266"/>
      <c r="BJ80" s="266"/>
      <c r="BK80" s="123"/>
      <c r="BL80" s="124"/>
      <c r="BM80" s="124"/>
      <c r="BN80" s="124"/>
      <c r="BO80" s="125"/>
      <c r="BP80" s="124"/>
      <c r="BQ80" s="125"/>
      <c r="BR80" s="126"/>
      <c r="BS80" s="126"/>
      <c r="BT80" s="125"/>
      <c r="BU80" s="266"/>
      <c r="BV80" s="266"/>
      <c r="BW80" s="123"/>
      <c r="BX80" s="124"/>
      <c r="BY80" s="124"/>
      <c r="BZ80" s="124"/>
      <c r="CA80" s="125"/>
      <c r="CB80" s="124"/>
      <c r="CC80" s="125"/>
      <c r="CD80" s="126"/>
      <c r="CE80" s="126"/>
      <c r="CF80" s="125"/>
      <c r="CG80" s="266"/>
      <c r="CH80" s="266"/>
      <c r="CI80" s="123"/>
      <c r="CJ80" s="124"/>
      <c r="CK80" s="124"/>
      <c r="CL80" s="124"/>
      <c r="CM80" s="125"/>
      <c r="CN80" s="124"/>
      <c r="CO80" s="125"/>
      <c r="CP80" s="126"/>
      <c r="CQ80" s="126"/>
      <c r="CR80" s="125"/>
      <c r="CS80" s="266"/>
      <c r="CT80" s="266"/>
      <c r="CU80" s="123"/>
      <c r="CV80" s="124"/>
      <c r="CW80" s="124"/>
      <c r="CX80" s="124"/>
      <c r="CY80" s="125"/>
      <c r="CZ80" s="124"/>
      <c r="DA80" s="125"/>
      <c r="DB80" s="126"/>
      <c r="DC80" s="126"/>
      <c r="DD80" s="125"/>
      <c r="DE80" s="266"/>
      <c r="DF80" s="266"/>
      <c r="DG80" s="123"/>
      <c r="DH80" s="124"/>
      <c r="DI80" s="124"/>
      <c r="DJ80" s="124"/>
      <c r="DK80" s="125"/>
      <c r="DL80" s="124"/>
      <c r="DM80" s="125"/>
      <c r="DN80" s="126"/>
      <c r="DO80" s="126"/>
      <c r="DP80" s="125"/>
      <c r="DQ80" s="266"/>
      <c r="DR80" s="266"/>
      <c r="DS80" s="123"/>
      <c r="DT80" s="124"/>
      <c r="DU80" s="124"/>
      <c r="DV80" s="124"/>
      <c r="DW80" s="125"/>
      <c r="DX80" s="124"/>
      <c r="DY80" s="125"/>
      <c r="DZ80" s="126"/>
      <c r="EA80" s="126"/>
      <c r="EB80" s="125"/>
      <c r="EC80" s="266"/>
      <c r="ED80" s="266"/>
      <c r="EE80" s="123"/>
      <c r="EF80" s="124"/>
      <c r="EG80" s="124"/>
      <c r="EH80" s="124"/>
      <c r="EI80" s="125"/>
      <c r="EJ80" s="124"/>
      <c r="EK80" s="125"/>
      <c r="EL80" s="126"/>
      <c r="EM80" s="126"/>
      <c r="EN80" s="125"/>
      <c r="EO80" s="266"/>
      <c r="EP80" s="266"/>
      <c r="EQ80" s="123"/>
      <c r="ER80" s="124"/>
      <c r="ES80" s="124"/>
      <c r="ET80" s="124"/>
      <c r="EU80" s="125"/>
      <c r="EV80" s="124"/>
      <c r="EW80" s="125"/>
      <c r="EX80" s="126"/>
      <c r="EY80" s="126"/>
      <c r="EZ80" s="125"/>
      <c r="FA80" s="266"/>
      <c r="FB80" s="266"/>
      <c r="FC80" s="123"/>
      <c r="FD80" s="124"/>
      <c r="FE80" s="124"/>
      <c r="FF80" s="124"/>
      <c r="FG80" s="125"/>
      <c r="FH80" s="124"/>
      <c r="FI80" s="125"/>
      <c r="FJ80" s="126"/>
      <c r="FK80" s="126"/>
      <c r="FL80" s="125"/>
      <c r="FM80" s="266"/>
      <c r="FN80" s="266"/>
      <c r="FO80" s="123"/>
      <c r="FP80" s="124"/>
      <c r="FQ80" s="124"/>
      <c r="FR80" s="124"/>
      <c r="FS80" s="125"/>
      <c r="FT80" s="124"/>
      <c r="FU80" s="125"/>
      <c r="FV80" s="126"/>
      <c r="FW80" s="126"/>
      <c r="FX80" s="125"/>
      <c r="FY80" s="266"/>
      <c r="FZ80" s="266"/>
      <c r="GA80" s="123"/>
      <c r="GB80" s="124"/>
      <c r="GC80" s="124"/>
      <c r="GD80" s="124"/>
      <c r="GE80" s="125"/>
      <c r="GF80" s="124"/>
      <c r="GG80" s="125"/>
      <c r="GH80" s="126"/>
      <c r="GI80" s="126"/>
      <c r="GJ80" s="125"/>
      <c r="GK80" s="266"/>
      <c r="GL80" s="266"/>
      <c r="GM80" s="123"/>
      <c r="GN80" s="124"/>
      <c r="GO80" s="124"/>
      <c r="GP80" s="124"/>
      <c r="GQ80" s="125"/>
      <c r="GR80" s="124"/>
      <c r="GS80" s="125"/>
      <c r="GT80" s="126"/>
      <c r="GU80" s="126"/>
      <c r="GV80" s="125"/>
      <c r="GW80" s="266"/>
      <c r="GX80" s="266"/>
      <c r="GY80" s="123"/>
      <c r="GZ80" s="124"/>
      <c r="HA80" s="124"/>
      <c r="HB80" s="124"/>
      <c r="HC80" s="125"/>
      <c r="HD80" s="124"/>
      <c r="HE80" s="125"/>
      <c r="HF80" s="126"/>
      <c r="HG80" s="126"/>
      <c r="HH80" s="125"/>
      <c r="HI80" s="266"/>
      <c r="HJ80" s="266"/>
      <c r="HK80" s="123"/>
      <c r="HL80" s="124"/>
      <c r="HM80" s="124"/>
      <c r="HN80" s="124"/>
      <c r="HO80" s="125"/>
      <c r="HP80" s="124"/>
      <c r="HQ80" s="125"/>
      <c r="HR80" s="126"/>
      <c r="HS80" s="126"/>
      <c r="HT80" s="125"/>
      <c r="HU80" s="266"/>
      <c r="HV80" s="266"/>
      <c r="HW80" s="123"/>
      <c r="HX80" s="124"/>
      <c r="HY80" s="124"/>
      <c r="HZ80" s="124"/>
      <c r="IA80" s="125"/>
      <c r="IB80" s="124"/>
      <c r="IC80" s="125"/>
      <c r="ID80" s="126"/>
      <c r="IE80" s="126"/>
      <c r="IF80" s="125"/>
      <c r="IG80" s="266"/>
      <c r="IH80" s="266"/>
      <c r="II80" s="123"/>
      <c r="IJ80" s="124"/>
      <c r="IK80" s="124"/>
      <c r="IL80" s="124"/>
      <c r="IM80" s="125"/>
      <c r="IN80" s="124"/>
      <c r="IO80" s="125"/>
      <c r="IP80" s="126"/>
      <c r="IQ80" s="126"/>
      <c r="IR80" s="125"/>
      <c r="IS80" s="266"/>
      <c r="IT80" s="266"/>
    </row>
    <row r="81" spans="1:254" s="122" customFormat="1" ht="14.25" customHeight="1">
      <c r="A81" s="116">
        <f t="shared" si="9"/>
        <v>2</v>
      </c>
      <c r="B81" s="264" t="s">
        <v>106</v>
      </c>
      <c r="C81" s="265"/>
      <c r="D81" s="117" t="s">
        <v>107</v>
      </c>
      <c r="E81" s="118" t="s">
        <v>108</v>
      </c>
      <c r="F81" s="118">
        <v>88</v>
      </c>
      <c r="G81" s="118">
        <v>0.988</v>
      </c>
      <c r="H81" s="119">
        <v>0</v>
      </c>
      <c r="I81" s="118">
        <v>27</v>
      </c>
      <c r="J81" s="119">
        <v>29</v>
      </c>
      <c r="K81" s="120">
        <f aca="true" t="shared" si="12" ref="K81:K86">+((H81*60)*60)+(I81*60)+J81</f>
        <v>1649</v>
      </c>
      <c r="L81" s="120">
        <f aca="true" t="shared" si="13" ref="L81:L86">+K81/G81</f>
        <v>1669.0283400809717</v>
      </c>
      <c r="M81" s="119">
        <v>2</v>
      </c>
      <c r="N81" s="156"/>
      <c r="O81" s="123"/>
      <c r="P81" s="124"/>
      <c r="Q81" s="124"/>
      <c r="R81" s="124"/>
      <c r="S81" s="125"/>
      <c r="T81" s="124"/>
      <c r="U81" s="125"/>
      <c r="V81" s="126"/>
      <c r="W81" s="126"/>
      <c r="X81" s="125"/>
      <c r="Y81" s="266"/>
      <c r="Z81" s="266"/>
      <c r="AA81" s="123"/>
      <c r="AB81" s="124"/>
      <c r="AC81" s="124"/>
      <c r="AD81" s="124"/>
      <c r="AE81" s="125"/>
      <c r="AF81" s="124"/>
      <c r="AG81" s="125"/>
      <c r="AH81" s="126"/>
      <c r="AI81" s="126"/>
      <c r="AJ81" s="125"/>
      <c r="AK81" s="266"/>
      <c r="AL81" s="266"/>
      <c r="AM81" s="123"/>
      <c r="AN81" s="124"/>
      <c r="AO81" s="124"/>
      <c r="AP81" s="124"/>
      <c r="AQ81" s="125"/>
      <c r="AR81" s="124"/>
      <c r="AS81" s="125"/>
      <c r="AT81" s="126"/>
      <c r="AU81" s="126"/>
      <c r="AV81" s="125"/>
      <c r="AW81" s="266"/>
      <c r="AX81" s="266"/>
      <c r="AY81" s="123"/>
      <c r="AZ81" s="124"/>
      <c r="BA81" s="124"/>
      <c r="BB81" s="124"/>
      <c r="BC81" s="125"/>
      <c r="BD81" s="124"/>
      <c r="BE81" s="125"/>
      <c r="BF81" s="126"/>
      <c r="BG81" s="126"/>
      <c r="BH81" s="125"/>
      <c r="BI81" s="266"/>
      <c r="BJ81" s="266"/>
      <c r="BK81" s="123"/>
      <c r="BL81" s="124"/>
      <c r="BM81" s="124"/>
      <c r="BN81" s="124"/>
      <c r="BO81" s="125"/>
      <c r="BP81" s="124"/>
      <c r="BQ81" s="125"/>
      <c r="BR81" s="126"/>
      <c r="BS81" s="126"/>
      <c r="BT81" s="125"/>
      <c r="BU81" s="266"/>
      <c r="BV81" s="266"/>
      <c r="BW81" s="123"/>
      <c r="BX81" s="124"/>
      <c r="BY81" s="124"/>
      <c r="BZ81" s="124"/>
      <c r="CA81" s="125"/>
      <c r="CB81" s="124"/>
      <c r="CC81" s="125"/>
      <c r="CD81" s="126"/>
      <c r="CE81" s="126"/>
      <c r="CF81" s="125"/>
      <c r="CG81" s="266"/>
      <c r="CH81" s="266"/>
      <c r="CI81" s="123"/>
      <c r="CJ81" s="124"/>
      <c r="CK81" s="124"/>
      <c r="CL81" s="124"/>
      <c r="CM81" s="125"/>
      <c r="CN81" s="124"/>
      <c r="CO81" s="125"/>
      <c r="CP81" s="126"/>
      <c r="CQ81" s="126"/>
      <c r="CR81" s="125"/>
      <c r="CS81" s="266"/>
      <c r="CT81" s="266"/>
      <c r="CU81" s="123"/>
      <c r="CV81" s="124"/>
      <c r="CW81" s="124"/>
      <c r="CX81" s="124"/>
      <c r="CY81" s="125"/>
      <c r="CZ81" s="124"/>
      <c r="DA81" s="125"/>
      <c r="DB81" s="126"/>
      <c r="DC81" s="126"/>
      <c r="DD81" s="125"/>
      <c r="DE81" s="266"/>
      <c r="DF81" s="266"/>
      <c r="DG81" s="123"/>
      <c r="DH81" s="124"/>
      <c r="DI81" s="124"/>
      <c r="DJ81" s="124"/>
      <c r="DK81" s="125"/>
      <c r="DL81" s="124"/>
      <c r="DM81" s="125"/>
      <c r="DN81" s="126"/>
      <c r="DO81" s="126"/>
      <c r="DP81" s="125"/>
      <c r="DQ81" s="266"/>
      <c r="DR81" s="266"/>
      <c r="DS81" s="123"/>
      <c r="DT81" s="124"/>
      <c r="DU81" s="124"/>
      <c r="DV81" s="124"/>
      <c r="DW81" s="125"/>
      <c r="DX81" s="124"/>
      <c r="DY81" s="125"/>
      <c r="DZ81" s="126"/>
      <c r="EA81" s="126"/>
      <c r="EB81" s="125"/>
      <c r="EC81" s="266"/>
      <c r="ED81" s="266"/>
      <c r="EE81" s="123"/>
      <c r="EF81" s="124"/>
      <c r="EG81" s="124"/>
      <c r="EH81" s="124"/>
      <c r="EI81" s="125"/>
      <c r="EJ81" s="124"/>
      <c r="EK81" s="125"/>
      <c r="EL81" s="126"/>
      <c r="EM81" s="126"/>
      <c r="EN81" s="125"/>
      <c r="EO81" s="266"/>
      <c r="EP81" s="266"/>
      <c r="EQ81" s="123"/>
      <c r="ER81" s="124"/>
      <c r="ES81" s="124"/>
      <c r="ET81" s="124"/>
      <c r="EU81" s="125"/>
      <c r="EV81" s="124"/>
      <c r="EW81" s="125"/>
      <c r="EX81" s="126"/>
      <c r="EY81" s="126"/>
      <c r="EZ81" s="125"/>
      <c r="FA81" s="266"/>
      <c r="FB81" s="266"/>
      <c r="FC81" s="123"/>
      <c r="FD81" s="124"/>
      <c r="FE81" s="124"/>
      <c r="FF81" s="124"/>
      <c r="FG81" s="125"/>
      <c r="FH81" s="124"/>
      <c r="FI81" s="125"/>
      <c r="FJ81" s="126"/>
      <c r="FK81" s="126"/>
      <c r="FL81" s="125"/>
      <c r="FM81" s="266"/>
      <c r="FN81" s="266"/>
      <c r="FO81" s="123"/>
      <c r="FP81" s="124"/>
      <c r="FQ81" s="124"/>
      <c r="FR81" s="124"/>
      <c r="FS81" s="125"/>
      <c r="FT81" s="124"/>
      <c r="FU81" s="125"/>
      <c r="FV81" s="126"/>
      <c r="FW81" s="126"/>
      <c r="FX81" s="125"/>
      <c r="FY81" s="266"/>
      <c r="FZ81" s="266"/>
      <c r="GA81" s="123"/>
      <c r="GB81" s="124"/>
      <c r="GC81" s="124"/>
      <c r="GD81" s="124"/>
      <c r="GE81" s="125"/>
      <c r="GF81" s="124"/>
      <c r="GG81" s="125"/>
      <c r="GH81" s="126"/>
      <c r="GI81" s="126"/>
      <c r="GJ81" s="125"/>
      <c r="GK81" s="266"/>
      <c r="GL81" s="266"/>
      <c r="GM81" s="123"/>
      <c r="GN81" s="124"/>
      <c r="GO81" s="124"/>
      <c r="GP81" s="124"/>
      <c r="GQ81" s="125"/>
      <c r="GR81" s="124"/>
      <c r="GS81" s="125"/>
      <c r="GT81" s="126"/>
      <c r="GU81" s="126"/>
      <c r="GV81" s="125"/>
      <c r="GW81" s="266"/>
      <c r="GX81" s="266"/>
      <c r="GY81" s="123"/>
      <c r="GZ81" s="124"/>
      <c r="HA81" s="124"/>
      <c r="HB81" s="124"/>
      <c r="HC81" s="125"/>
      <c r="HD81" s="124"/>
      <c r="HE81" s="125"/>
      <c r="HF81" s="126"/>
      <c r="HG81" s="126"/>
      <c r="HH81" s="125"/>
      <c r="HI81" s="266"/>
      <c r="HJ81" s="266"/>
      <c r="HK81" s="123"/>
      <c r="HL81" s="124"/>
      <c r="HM81" s="124"/>
      <c r="HN81" s="124"/>
      <c r="HO81" s="125"/>
      <c r="HP81" s="124"/>
      <c r="HQ81" s="125"/>
      <c r="HR81" s="126"/>
      <c r="HS81" s="126"/>
      <c r="HT81" s="125"/>
      <c r="HU81" s="266"/>
      <c r="HV81" s="266"/>
      <c r="HW81" s="123"/>
      <c r="HX81" s="124"/>
      <c r="HY81" s="124"/>
      <c r="HZ81" s="124"/>
      <c r="IA81" s="125"/>
      <c r="IB81" s="124"/>
      <c r="IC81" s="125"/>
      <c r="ID81" s="126"/>
      <c r="IE81" s="126"/>
      <c r="IF81" s="125"/>
      <c r="IG81" s="266"/>
      <c r="IH81" s="266"/>
      <c r="II81" s="123"/>
      <c r="IJ81" s="124"/>
      <c r="IK81" s="124"/>
      <c r="IL81" s="124"/>
      <c r="IM81" s="125"/>
      <c r="IN81" s="124"/>
      <c r="IO81" s="125"/>
      <c r="IP81" s="126"/>
      <c r="IQ81" s="126"/>
      <c r="IR81" s="125"/>
      <c r="IS81" s="266"/>
      <c r="IT81" s="266"/>
    </row>
    <row r="82" spans="1:254" s="122" customFormat="1" ht="14.25" customHeight="1">
      <c r="A82" s="116">
        <f t="shared" si="9"/>
        <v>6</v>
      </c>
      <c r="B82" s="264" t="s">
        <v>109</v>
      </c>
      <c r="C82" s="265"/>
      <c r="D82" s="117" t="s">
        <v>110</v>
      </c>
      <c r="E82" s="118" t="s">
        <v>99</v>
      </c>
      <c r="F82" s="118" t="s">
        <v>111</v>
      </c>
      <c r="G82" s="118">
        <v>1.005</v>
      </c>
      <c r="H82" s="119">
        <v>0</v>
      </c>
      <c r="I82" s="118">
        <v>30</v>
      </c>
      <c r="J82" s="119">
        <v>47</v>
      </c>
      <c r="K82" s="120">
        <f t="shared" si="12"/>
        <v>1847</v>
      </c>
      <c r="L82" s="120">
        <f t="shared" si="13"/>
        <v>1837.8109452736321</v>
      </c>
      <c r="M82" s="119">
        <v>6</v>
      </c>
      <c r="N82" s="156"/>
      <c r="O82" s="123"/>
      <c r="P82" s="124"/>
      <c r="Q82" s="124"/>
      <c r="R82" s="124"/>
      <c r="S82" s="125"/>
      <c r="T82" s="124"/>
      <c r="U82" s="125"/>
      <c r="V82" s="126"/>
      <c r="W82" s="126"/>
      <c r="X82" s="125"/>
      <c r="Y82" s="266"/>
      <c r="Z82" s="266"/>
      <c r="AA82" s="123"/>
      <c r="AB82" s="124"/>
      <c r="AC82" s="124"/>
      <c r="AD82" s="124"/>
      <c r="AE82" s="125"/>
      <c r="AF82" s="124"/>
      <c r="AG82" s="125"/>
      <c r="AH82" s="126"/>
      <c r="AI82" s="126"/>
      <c r="AJ82" s="125"/>
      <c r="AK82" s="266"/>
      <c r="AL82" s="266"/>
      <c r="AM82" s="123"/>
      <c r="AN82" s="124"/>
      <c r="AO82" s="124"/>
      <c r="AP82" s="124"/>
      <c r="AQ82" s="125"/>
      <c r="AR82" s="124"/>
      <c r="AS82" s="125"/>
      <c r="AT82" s="126"/>
      <c r="AU82" s="126"/>
      <c r="AV82" s="125"/>
      <c r="AW82" s="266"/>
      <c r="AX82" s="266"/>
      <c r="AY82" s="123"/>
      <c r="AZ82" s="124"/>
      <c r="BA82" s="124"/>
      <c r="BB82" s="124"/>
      <c r="BC82" s="125"/>
      <c r="BD82" s="124"/>
      <c r="BE82" s="125"/>
      <c r="BF82" s="126"/>
      <c r="BG82" s="126"/>
      <c r="BH82" s="125"/>
      <c r="BI82" s="266"/>
      <c r="BJ82" s="266"/>
      <c r="BK82" s="123"/>
      <c r="BL82" s="124"/>
      <c r="BM82" s="124"/>
      <c r="BN82" s="124"/>
      <c r="BO82" s="125"/>
      <c r="BP82" s="124"/>
      <c r="BQ82" s="125"/>
      <c r="BR82" s="126"/>
      <c r="BS82" s="126"/>
      <c r="BT82" s="125"/>
      <c r="BU82" s="266"/>
      <c r="BV82" s="266"/>
      <c r="BW82" s="123"/>
      <c r="BX82" s="124"/>
      <c r="BY82" s="124"/>
      <c r="BZ82" s="124"/>
      <c r="CA82" s="125"/>
      <c r="CB82" s="124"/>
      <c r="CC82" s="125"/>
      <c r="CD82" s="126"/>
      <c r="CE82" s="126"/>
      <c r="CF82" s="125"/>
      <c r="CG82" s="266"/>
      <c r="CH82" s="266"/>
      <c r="CI82" s="123"/>
      <c r="CJ82" s="124"/>
      <c r="CK82" s="124"/>
      <c r="CL82" s="124"/>
      <c r="CM82" s="125"/>
      <c r="CN82" s="124"/>
      <c r="CO82" s="125"/>
      <c r="CP82" s="126"/>
      <c r="CQ82" s="126"/>
      <c r="CR82" s="125"/>
      <c r="CS82" s="266"/>
      <c r="CT82" s="266"/>
      <c r="CU82" s="123"/>
      <c r="CV82" s="124"/>
      <c r="CW82" s="124"/>
      <c r="CX82" s="124"/>
      <c r="CY82" s="125"/>
      <c r="CZ82" s="124"/>
      <c r="DA82" s="125"/>
      <c r="DB82" s="126"/>
      <c r="DC82" s="126"/>
      <c r="DD82" s="125"/>
      <c r="DE82" s="266"/>
      <c r="DF82" s="266"/>
      <c r="DG82" s="123"/>
      <c r="DH82" s="124"/>
      <c r="DI82" s="124"/>
      <c r="DJ82" s="124"/>
      <c r="DK82" s="125"/>
      <c r="DL82" s="124"/>
      <c r="DM82" s="125"/>
      <c r="DN82" s="126"/>
      <c r="DO82" s="126"/>
      <c r="DP82" s="125"/>
      <c r="DQ82" s="266"/>
      <c r="DR82" s="266"/>
      <c r="DS82" s="123"/>
      <c r="DT82" s="124"/>
      <c r="DU82" s="124"/>
      <c r="DV82" s="124"/>
      <c r="DW82" s="125"/>
      <c r="DX82" s="124"/>
      <c r="DY82" s="125"/>
      <c r="DZ82" s="126"/>
      <c r="EA82" s="126"/>
      <c r="EB82" s="125"/>
      <c r="EC82" s="266"/>
      <c r="ED82" s="266"/>
      <c r="EE82" s="123"/>
      <c r="EF82" s="124"/>
      <c r="EG82" s="124"/>
      <c r="EH82" s="124"/>
      <c r="EI82" s="125"/>
      <c r="EJ82" s="124"/>
      <c r="EK82" s="125"/>
      <c r="EL82" s="126"/>
      <c r="EM82" s="126"/>
      <c r="EN82" s="125"/>
      <c r="EO82" s="266"/>
      <c r="EP82" s="266"/>
      <c r="EQ82" s="123"/>
      <c r="ER82" s="124"/>
      <c r="ES82" s="124"/>
      <c r="ET82" s="124"/>
      <c r="EU82" s="125"/>
      <c r="EV82" s="124"/>
      <c r="EW82" s="125"/>
      <c r="EX82" s="126"/>
      <c r="EY82" s="126"/>
      <c r="EZ82" s="125"/>
      <c r="FA82" s="266"/>
      <c r="FB82" s="266"/>
      <c r="FC82" s="123"/>
      <c r="FD82" s="124"/>
      <c r="FE82" s="124"/>
      <c r="FF82" s="124"/>
      <c r="FG82" s="125"/>
      <c r="FH82" s="124"/>
      <c r="FI82" s="125"/>
      <c r="FJ82" s="126"/>
      <c r="FK82" s="126"/>
      <c r="FL82" s="125"/>
      <c r="FM82" s="266"/>
      <c r="FN82" s="266"/>
      <c r="FO82" s="123"/>
      <c r="FP82" s="124"/>
      <c r="FQ82" s="124"/>
      <c r="FR82" s="124"/>
      <c r="FS82" s="125"/>
      <c r="FT82" s="124"/>
      <c r="FU82" s="125"/>
      <c r="FV82" s="126"/>
      <c r="FW82" s="126"/>
      <c r="FX82" s="125"/>
      <c r="FY82" s="266"/>
      <c r="FZ82" s="266"/>
      <c r="GA82" s="123"/>
      <c r="GB82" s="124"/>
      <c r="GC82" s="124"/>
      <c r="GD82" s="124"/>
      <c r="GE82" s="125"/>
      <c r="GF82" s="124"/>
      <c r="GG82" s="125"/>
      <c r="GH82" s="126"/>
      <c r="GI82" s="126"/>
      <c r="GJ82" s="125"/>
      <c r="GK82" s="266"/>
      <c r="GL82" s="266"/>
      <c r="GM82" s="123"/>
      <c r="GN82" s="124"/>
      <c r="GO82" s="124"/>
      <c r="GP82" s="124"/>
      <c r="GQ82" s="125"/>
      <c r="GR82" s="124"/>
      <c r="GS82" s="125"/>
      <c r="GT82" s="126"/>
      <c r="GU82" s="126"/>
      <c r="GV82" s="125"/>
      <c r="GW82" s="266"/>
      <c r="GX82" s="266"/>
      <c r="GY82" s="123"/>
      <c r="GZ82" s="124"/>
      <c r="HA82" s="124"/>
      <c r="HB82" s="124"/>
      <c r="HC82" s="125"/>
      <c r="HD82" s="124"/>
      <c r="HE82" s="125"/>
      <c r="HF82" s="126"/>
      <c r="HG82" s="126"/>
      <c r="HH82" s="125"/>
      <c r="HI82" s="266"/>
      <c r="HJ82" s="266"/>
      <c r="HK82" s="123"/>
      <c r="HL82" s="124"/>
      <c r="HM82" s="124"/>
      <c r="HN82" s="124"/>
      <c r="HO82" s="125"/>
      <c r="HP82" s="124"/>
      <c r="HQ82" s="125"/>
      <c r="HR82" s="126"/>
      <c r="HS82" s="126"/>
      <c r="HT82" s="125"/>
      <c r="HU82" s="266"/>
      <c r="HV82" s="266"/>
      <c r="HW82" s="123"/>
      <c r="HX82" s="124"/>
      <c r="HY82" s="124"/>
      <c r="HZ82" s="124"/>
      <c r="IA82" s="125"/>
      <c r="IB82" s="124"/>
      <c r="IC82" s="125"/>
      <c r="ID82" s="126"/>
      <c r="IE82" s="126"/>
      <c r="IF82" s="125"/>
      <c r="IG82" s="266"/>
      <c r="IH82" s="266"/>
      <c r="II82" s="123"/>
      <c r="IJ82" s="124"/>
      <c r="IK82" s="124"/>
      <c r="IL82" s="124"/>
      <c r="IM82" s="125"/>
      <c r="IN82" s="124"/>
      <c r="IO82" s="125"/>
      <c r="IP82" s="126"/>
      <c r="IQ82" s="126"/>
      <c r="IR82" s="125"/>
      <c r="IS82" s="266"/>
      <c r="IT82" s="266"/>
    </row>
    <row r="83" spans="1:254" s="122" customFormat="1" ht="14.25" customHeight="1">
      <c r="A83" s="116">
        <f t="shared" si="9"/>
        <v>7</v>
      </c>
      <c r="B83" s="264" t="s">
        <v>112</v>
      </c>
      <c r="C83" s="265"/>
      <c r="D83" s="117"/>
      <c r="E83" s="118" t="s">
        <v>99</v>
      </c>
      <c r="F83" s="118">
        <v>2412</v>
      </c>
      <c r="G83" s="118">
        <v>1.005</v>
      </c>
      <c r="H83" s="119">
        <v>0</v>
      </c>
      <c r="I83" s="118">
        <v>33</v>
      </c>
      <c r="J83" s="119">
        <v>18</v>
      </c>
      <c r="K83" s="120">
        <f t="shared" si="12"/>
        <v>1998</v>
      </c>
      <c r="L83" s="120">
        <f t="shared" si="13"/>
        <v>1988.0597014925374</v>
      </c>
      <c r="M83" s="119">
        <v>7</v>
      </c>
      <c r="N83" s="156"/>
      <c r="O83" s="123"/>
      <c r="P83" s="124"/>
      <c r="Q83" s="124"/>
      <c r="R83" s="124"/>
      <c r="S83" s="125"/>
      <c r="T83" s="124"/>
      <c r="U83" s="125"/>
      <c r="V83" s="126"/>
      <c r="W83" s="126"/>
      <c r="X83" s="125"/>
      <c r="Y83" s="266"/>
      <c r="Z83" s="266"/>
      <c r="AA83" s="123"/>
      <c r="AB83" s="124"/>
      <c r="AC83" s="124"/>
      <c r="AD83" s="124"/>
      <c r="AE83" s="125"/>
      <c r="AF83" s="124"/>
      <c r="AG83" s="125"/>
      <c r="AH83" s="126"/>
      <c r="AI83" s="126"/>
      <c r="AJ83" s="125"/>
      <c r="AK83" s="266"/>
      <c r="AL83" s="266"/>
      <c r="AM83" s="123"/>
      <c r="AN83" s="124"/>
      <c r="AO83" s="124"/>
      <c r="AP83" s="124"/>
      <c r="AQ83" s="125"/>
      <c r="AR83" s="124"/>
      <c r="AS83" s="125"/>
      <c r="AT83" s="126"/>
      <c r="AU83" s="126"/>
      <c r="AV83" s="125"/>
      <c r="AW83" s="266"/>
      <c r="AX83" s="266"/>
      <c r="AY83" s="123"/>
      <c r="AZ83" s="124"/>
      <c r="BA83" s="124"/>
      <c r="BB83" s="124"/>
      <c r="BC83" s="125"/>
      <c r="BD83" s="124"/>
      <c r="BE83" s="125"/>
      <c r="BF83" s="126"/>
      <c r="BG83" s="126"/>
      <c r="BH83" s="125"/>
      <c r="BI83" s="266"/>
      <c r="BJ83" s="266"/>
      <c r="BK83" s="123"/>
      <c r="BL83" s="124"/>
      <c r="BM83" s="124"/>
      <c r="BN83" s="124"/>
      <c r="BO83" s="125"/>
      <c r="BP83" s="124"/>
      <c r="BQ83" s="125"/>
      <c r="BR83" s="126"/>
      <c r="BS83" s="126"/>
      <c r="BT83" s="125"/>
      <c r="BU83" s="266"/>
      <c r="BV83" s="266"/>
      <c r="BW83" s="123"/>
      <c r="BX83" s="124"/>
      <c r="BY83" s="124"/>
      <c r="BZ83" s="124"/>
      <c r="CA83" s="125"/>
      <c r="CB83" s="124"/>
      <c r="CC83" s="125"/>
      <c r="CD83" s="126"/>
      <c r="CE83" s="126"/>
      <c r="CF83" s="125"/>
      <c r="CG83" s="266"/>
      <c r="CH83" s="266"/>
      <c r="CI83" s="123"/>
      <c r="CJ83" s="124"/>
      <c r="CK83" s="124"/>
      <c r="CL83" s="124"/>
      <c r="CM83" s="125"/>
      <c r="CN83" s="124"/>
      <c r="CO83" s="125"/>
      <c r="CP83" s="126"/>
      <c r="CQ83" s="126"/>
      <c r="CR83" s="125"/>
      <c r="CS83" s="266"/>
      <c r="CT83" s="266"/>
      <c r="CU83" s="123"/>
      <c r="CV83" s="124"/>
      <c r="CW83" s="124"/>
      <c r="CX83" s="124"/>
      <c r="CY83" s="125"/>
      <c r="CZ83" s="124"/>
      <c r="DA83" s="125"/>
      <c r="DB83" s="126"/>
      <c r="DC83" s="126"/>
      <c r="DD83" s="125"/>
      <c r="DE83" s="266"/>
      <c r="DF83" s="266"/>
      <c r="DG83" s="123"/>
      <c r="DH83" s="124"/>
      <c r="DI83" s="124"/>
      <c r="DJ83" s="124"/>
      <c r="DK83" s="125"/>
      <c r="DL83" s="124"/>
      <c r="DM83" s="125"/>
      <c r="DN83" s="126"/>
      <c r="DO83" s="126"/>
      <c r="DP83" s="125"/>
      <c r="DQ83" s="266"/>
      <c r="DR83" s="266"/>
      <c r="DS83" s="123"/>
      <c r="DT83" s="124"/>
      <c r="DU83" s="124"/>
      <c r="DV83" s="124"/>
      <c r="DW83" s="125"/>
      <c r="DX83" s="124"/>
      <c r="DY83" s="125"/>
      <c r="DZ83" s="126"/>
      <c r="EA83" s="126"/>
      <c r="EB83" s="125"/>
      <c r="EC83" s="266"/>
      <c r="ED83" s="266"/>
      <c r="EE83" s="123"/>
      <c r="EF83" s="124"/>
      <c r="EG83" s="124"/>
      <c r="EH83" s="124"/>
      <c r="EI83" s="125"/>
      <c r="EJ83" s="124"/>
      <c r="EK83" s="125"/>
      <c r="EL83" s="126"/>
      <c r="EM83" s="126"/>
      <c r="EN83" s="125"/>
      <c r="EO83" s="266"/>
      <c r="EP83" s="266"/>
      <c r="EQ83" s="123"/>
      <c r="ER83" s="124"/>
      <c r="ES83" s="124"/>
      <c r="ET83" s="124"/>
      <c r="EU83" s="125"/>
      <c r="EV83" s="124"/>
      <c r="EW83" s="125"/>
      <c r="EX83" s="126"/>
      <c r="EY83" s="126"/>
      <c r="EZ83" s="125"/>
      <c r="FA83" s="266"/>
      <c r="FB83" s="266"/>
      <c r="FC83" s="123"/>
      <c r="FD83" s="124"/>
      <c r="FE83" s="124"/>
      <c r="FF83" s="124"/>
      <c r="FG83" s="125"/>
      <c r="FH83" s="124"/>
      <c r="FI83" s="125"/>
      <c r="FJ83" s="126"/>
      <c r="FK83" s="126"/>
      <c r="FL83" s="125"/>
      <c r="FM83" s="266"/>
      <c r="FN83" s="266"/>
      <c r="FO83" s="123"/>
      <c r="FP83" s="124"/>
      <c r="FQ83" s="124"/>
      <c r="FR83" s="124"/>
      <c r="FS83" s="125"/>
      <c r="FT83" s="124"/>
      <c r="FU83" s="125"/>
      <c r="FV83" s="126"/>
      <c r="FW83" s="126"/>
      <c r="FX83" s="125"/>
      <c r="FY83" s="266"/>
      <c r="FZ83" s="266"/>
      <c r="GA83" s="123"/>
      <c r="GB83" s="124"/>
      <c r="GC83" s="124"/>
      <c r="GD83" s="124"/>
      <c r="GE83" s="125"/>
      <c r="GF83" s="124"/>
      <c r="GG83" s="125"/>
      <c r="GH83" s="126"/>
      <c r="GI83" s="126"/>
      <c r="GJ83" s="125"/>
      <c r="GK83" s="266"/>
      <c r="GL83" s="266"/>
      <c r="GM83" s="123"/>
      <c r="GN83" s="124"/>
      <c r="GO83" s="124"/>
      <c r="GP83" s="124"/>
      <c r="GQ83" s="125"/>
      <c r="GR83" s="124"/>
      <c r="GS83" s="125"/>
      <c r="GT83" s="126"/>
      <c r="GU83" s="126"/>
      <c r="GV83" s="125"/>
      <c r="GW83" s="266"/>
      <c r="GX83" s="266"/>
      <c r="GY83" s="123"/>
      <c r="GZ83" s="124"/>
      <c r="HA83" s="124"/>
      <c r="HB83" s="124"/>
      <c r="HC83" s="125"/>
      <c r="HD83" s="124"/>
      <c r="HE83" s="125"/>
      <c r="HF83" s="126"/>
      <c r="HG83" s="126"/>
      <c r="HH83" s="125"/>
      <c r="HI83" s="266"/>
      <c r="HJ83" s="266"/>
      <c r="HK83" s="123"/>
      <c r="HL83" s="124"/>
      <c r="HM83" s="124"/>
      <c r="HN83" s="124"/>
      <c r="HO83" s="125"/>
      <c r="HP83" s="124"/>
      <c r="HQ83" s="125"/>
      <c r="HR83" s="126"/>
      <c r="HS83" s="126"/>
      <c r="HT83" s="125"/>
      <c r="HU83" s="266"/>
      <c r="HV83" s="266"/>
      <c r="HW83" s="123"/>
      <c r="HX83" s="124"/>
      <c r="HY83" s="124"/>
      <c r="HZ83" s="124"/>
      <c r="IA83" s="125"/>
      <c r="IB83" s="124"/>
      <c r="IC83" s="125"/>
      <c r="ID83" s="126"/>
      <c r="IE83" s="126"/>
      <c r="IF83" s="125"/>
      <c r="IG83" s="266"/>
      <c r="IH83" s="266"/>
      <c r="II83" s="123"/>
      <c r="IJ83" s="124"/>
      <c r="IK83" s="124"/>
      <c r="IL83" s="124"/>
      <c r="IM83" s="125"/>
      <c r="IN83" s="124"/>
      <c r="IO83" s="125"/>
      <c r="IP83" s="126"/>
      <c r="IQ83" s="126"/>
      <c r="IR83" s="125"/>
      <c r="IS83" s="266"/>
      <c r="IT83" s="266"/>
    </row>
    <row r="84" spans="1:254" s="122" customFormat="1" ht="14.25" customHeight="1">
      <c r="A84" s="116">
        <f t="shared" si="9"/>
        <v>4</v>
      </c>
      <c r="B84" s="264" t="s">
        <v>113</v>
      </c>
      <c r="C84" s="265"/>
      <c r="D84" s="117" t="s">
        <v>84</v>
      </c>
      <c r="E84" s="118" t="s">
        <v>99</v>
      </c>
      <c r="F84" s="118">
        <v>2522</v>
      </c>
      <c r="G84" s="118">
        <v>1.005</v>
      </c>
      <c r="H84" s="119">
        <v>0</v>
      </c>
      <c r="I84" s="118">
        <v>29</v>
      </c>
      <c r="J84" s="119">
        <v>40</v>
      </c>
      <c r="K84" s="120">
        <f t="shared" si="12"/>
        <v>1780</v>
      </c>
      <c r="L84" s="120">
        <f t="shared" si="13"/>
        <v>1771.1442786069654</v>
      </c>
      <c r="M84" s="119">
        <v>4</v>
      </c>
      <c r="N84" s="156"/>
      <c r="O84" s="123"/>
      <c r="P84" s="124"/>
      <c r="Q84" s="124"/>
      <c r="R84" s="124"/>
      <c r="S84" s="125"/>
      <c r="T84" s="124"/>
      <c r="U84" s="125"/>
      <c r="V84" s="126"/>
      <c r="W84" s="126"/>
      <c r="X84" s="125"/>
      <c r="Y84" s="266"/>
      <c r="Z84" s="266"/>
      <c r="AA84" s="123"/>
      <c r="AB84" s="124"/>
      <c r="AC84" s="124"/>
      <c r="AD84" s="124"/>
      <c r="AE84" s="125"/>
      <c r="AF84" s="124"/>
      <c r="AG84" s="125"/>
      <c r="AH84" s="126"/>
      <c r="AI84" s="126"/>
      <c r="AJ84" s="125"/>
      <c r="AK84" s="266"/>
      <c r="AL84" s="266"/>
      <c r="AM84" s="123"/>
      <c r="AN84" s="124"/>
      <c r="AO84" s="124"/>
      <c r="AP84" s="124"/>
      <c r="AQ84" s="125"/>
      <c r="AR84" s="124"/>
      <c r="AS84" s="125"/>
      <c r="AT84" s="126"/>
      <c r="AU84" s="126"/>
      <c r="AV84" s="125"/>
      <c r="AW84" s="266"/>
      <c r="AX84" s="266"/>
      <c r="AY84" s="123"/>
      <c r="AZ84" s="124"/>
      <c r="BA84" s="124"/>
      <c r="BB84" s="124"/>
      <c r="BC84" s="125"/>
      <c r="BD84" s="124"/>
      <c r="BE84" s="125"/>
      <c r="BF84" s="126"/>
      <c r="BG84" s="126"/>
      <c r="BH84" s="125"/>
      <c r="BI84" s="266"/>
      <c r="BJ84" s="266"/>
      <c r="BK84" s="123"/>
      <c r="BL84" s="124"/>
      <c r="BM84" s="124"/>
      <c r="BN84" s="124"/>
      <c r="BO84" s="125"/>
      <c r="BP84" s="124"/>
      <c r="BQ84" s="125"/>
      <c r="BR84" s="126"/>
      <c r="BS84" s="126"/>
      <c r="BT84" s="125"/>
      <c r="BU84" s="266"/>
      <c r="BV84" s="266"/>
      <c r="BW84" s="123"/>
      <c r="BX84" s="124"/>
      <c r="BY84" s="124"/>
      <c r="BZ84" s="124"/>
      <c r="CA84" s="125"/>
      <c r="CB84" s="124"/>
      <c r="CC84" s="125"/>
      <c r="CD84" s="126"/>
      <c r="CE84" s="126"/>
      <c r="CF84" s="125"/>
      <c r="CG84" s="266"/>
      <c r="CH84" s="266"/>
      <c r="CI84" s="123"/>
      <c r="CJ84" s="124"/>
      <c r="CK84" s="124"/>
      <c r="CL84" s="124"/>
      <c r="CM84" s="125"/>
      <c r="CN84" s="124"/>
      <c r="CO84" s="125"/>
      <c r="CP84" s="126"/>
      <c r="CQ84" s="126"/>
      <c r="CR84" s="125"/>
      <c r="CS84" s="266"/>
      <c r="CT84" s="266"/>
      <c r="CU84" s="123"/>
      <c r="CV84" s="124"/>
      <c r="CW84" s="124"/>
      <c r="CX84" s="124"/>
      <c r="CY84" s="125"/>
      <c r="CZ84" s="124"/>
      <c r="DA84" s="125"/>
      <c r="DB84" s="126"/>
      <c r="DC84" s="126"/>
      <c r="DD84" s="125"/>
      <c r="DE84" s="266"/>
      <c r="DF84" s="266"/>
      <c r="DG84" s="123"/>
      <c r="DH84" s="124"/>
      <c r="DI84" s="124"/>
      <c r="DJ84" s="124"/>
      <c r="DK84" s="125"/>
      <c r="DL84" s="124"/>
      <c r="DM84" s="125"/>
      <c r="DN84" s="126"/>
      <c r="DO84" s="126"/>
      <c r="DP84" s="125"/>
      <c r="DQ84" s="266"/>
      <c r="DR84" s="266"/>
      <c r="DS84" s="123"/>
      <c r="DT84" s="124"/>
      <c r="DU84" s="124"/>
      <c r="DV84" s="124"/>
      <c r="DW84" s="125"/>
      <c r="DX84" s="124"/>
      <c r="DY84" s="125"/>
      <c r="DZ84" s="126"/>
      <c r="EA84" s="126"/>
      <c r="EB84" s="125"/>
      <c r="EC84" s="266"/>
      <c r="ED84" s="266"/>
      <c r="EE84" s="123"/>
      <c r="EF84" s="124"/>
      <c r="EG84" s="124"/>
      <c r="EH84" s="124"/>
      <c r="EI84" s="125"/>
      <c r="EJ84" s="124"/>
      <c r="EK84" s="125"/>
      <c r="EL84" s="126"/>
      <c r="EM84" s="126"/>
      <c r="EN84" s="125"/>
      <c r="EO84" s="266"/>
      <c r="EP84" s="266"/>
      <c r="EQ84" s="123"/>
      <c r="ER84" s="124"/>
      <c r="ES84" s="124"/>
      <c r="ET84" s="124"/>
      <c r="EU84" s="125"/>
      <c r="EV84" s="124"/>
      <c r="EW84" s="125"/>
      <c r="EX84" s="126"/>
      <c r="EY84" s="126"/>
      <c r="EZ84" s="125"/>
      <c r="FA84" s="266"/>
      <c r="FB84" s="266"/>
      <c r="FC84" s="123"/>
      <c r="FD84" s="124"/>
      <c r="FE84" s="124"/>
      <c r="FF84" s="124"/>
      <c r="FG84" s="125"/>
      <c r="FH84" s="124"/>
      <c r="FI84" s="125"/>
      <c r="FJ84" s="126"/>
      <c r="FK84" s="126"/>
      <c r="FL84" s="125"/>
      <c r="FM84" s="266"/>
      <c r="FN84" s="266"/>
      <c r="FO84" s="123"/>
      <c r="FP84" s="124"/>
      <c r="FQ84" s="124"/>
      <c r="FR84" s="124"/>
      <c r="FS84" s="125"/>
      <c r="FT84" s="124"/>
      <c r="FU84" s="125"/>
      <c r="FV84" s="126"/>
      <c r="FW84" s="126"/>
      <c r="FX84" s="125"/>
      <c r="FY84" s="266"/>
      <c r="FZ84" s="266"/>
      <c r="GA84" s="123"/>
      <c r="GB84" s="124"/>
      <c r="GC84" s="124"/>
      <c r="GD84" s="124"/>
      <c r="GE84" s="125"/>
      <c r="GF84" s="124"/>
      <c r="GG84" s="125"/>
      <c r="GH84" s="126"/>
      <c r="GI84" s="126"/>
      <c r="GJ84" s="125"/>
      <c r="GK84" s="266"/>
      <c r="GL84" s="266"/>
      <c r="GM84" s="123"/>
      <c r="GN84" s="124"/>
      <c r="GO84" s="124"/>
      <c r="GP84" s="124"/>
      <c r="GQ84" s="125"/>
      <c r="GR84" s="124"/>
      <c r="GS84" s="125"/>
      <c r="GT84" s="126"/>
      <c r="GU84" s="126"/>
      <c r="GV84" s="125"/>
      <c r="GW84" s="266"/>
      <c r="GX84" s="266"/>
      <c r="GY84" s="123"/>
      <c r="GZ84" s="124"/>
      <c r="HA84" s="124"/>
      <c r="HB84" s="124"/>
      <c r="HC84" s="125"/>
      <c r="HD84" s="124"/>
      <c r="HE84" s="125"/>
      <c r="HF84" s="126"/>
      <c r="HG84" s="126"/>
      <c r="HH84" s="125"/>
      <c r="HI84" s="266"/>
      <c r="HJ84" s="266"/>
      <c r="HK84" s="123"/>
      <c r="HL84" s="124"/>
      <c r="HM84" s="124"/>
      <c r="HN84" s="124"/>
      <c r="HO84" s="125"/>
      <c r="HP84" s="124"/>
      <c r="HQ84" s="125"/>
      <c r="HR84" s="126"/>
      <c r="HS84" s="126"/>
      <c r="HT84" s="125"/>
      <c r="HU84" s="266"/>
      <c r="HV84" s="266"/>
      <c r="HW84" s="123"/>
      <c r="HX84" s="124"/>
      <c r="HY84" s="124"/>
      <c r="HZ84" s="124"/>
      <c r="IA84" s="125"/>
      <c r="IB84" s="124"/>
      <c r="IC84" s="125"/>
      <c r="ID84" s="126"/>
      <c r="IE84" s="126"/>
      <c r="IF84" s="125"/>
      <c r="IG84" s="266"/>
      <c r="IH84" s="266"/>
      <c r="II84" s="123"/>
      <c r="IJ84" s="124"/>
      <c r="IK84" s="124"/>
      <c r="IL84" s="124"/>
      <c r="IM84" s="125"/>
      <c r="IN84" s="124"/>
      <c r="IO84" s="125"/>
      <c r="IP84" s="126"/>
      <c r="IQ84" s="126"/>
      <c r="IR84" s="125"/>
      <c r="IS84" s="266"/>
      <c r="IT84" s="266"/>
    </row>
    <row r="85" spans="1:254" s="122" customFormat="1" ht="14.25" customHeight="1">
      <c r="A85" s="116">
        <f t="shared" si="9"/>
        <v>0</v>
      </c>
      <c r="B85" s="264" t="s">
        <v>83</v>
      </c>
      <c r="C85" s="265"/>
      <c r="D85" s="117" t="s">
        <v>84</v>
      </c>
      <c r="E85" s="118" t="s">
        <v>85</v>
      </c>
      <c r="F85" s="118">
        <v>108704</v>
      </c>
      <c r="G85" s="118">
        <v>1.146</v>
      </c>
      <c r="H85" s="119">
        <v>0</v>
      </c>
      <c r="I85" s="118"/>
      <c r="J85" s="119"/>
      <c r="K85" s="120">
        <f t="shared" si="12"/>
        <v>0</v>
      </c>
      <c r="L85" s="120">
        <f t="shared" si="13"/>
        <v>0</v>
      </c>
      <c r="M85" s="119"/>
      <c r="N85" s="156"/>
      <c r="O85" s="123"/>
      <c r="P85" s="124"/>
      <c r="Q85" s="124"/>
      <c r="R85" s="124"/>
      <c r="S85" s="125"/>
      <c r="T85" s="124"/>
      <c r="U85" s="125"/>
      <c r="V85" s="126"/>
      <c r="W85" s="126"/>
      <c r="X85" s="125"/>
      <c r="Y85" s="266"/>
      <c r="Z85" s="266"/>
      <c r="AA85" s="123"/>
      <c r="AB85" s="124"/>
      <c r="AC85" s="124"/>
      <c r="AD85" s="124"/>
      <c r="AE85" s="125"/>
      <c r="AF85" s="124"/>
      <c r="AG85" s="125"/>
      <c r="AH85" s="126"/>
      <c r="AI85" s="126"/>
      <c r="AJ85" s="125"/>
      <c r="AK85" s="266"/>
      <c r="AL85" s="266"/>
      <c r="AM85" s="123"/>
      <c r="AN85" s="124"/>
      <c r="AO85" s="124"/>
      <c r="AP85" s="124"/>
      <c r="AQ85" s="125"/>
      <c r="AR85" s="124"/>
      <c r="AS85" s="125"/>
      <c r="AT85" s="126"/>
      <c r="AU85" s="126"/>
      <c r="AV85" s="125"/>
      <c r="AW85" s="266"/>
      <c r="AX85" s="266"/>
      <c r="AY85" s="123"/>
      <c r="AZ85" s="124"/>
      <c r="BA85" s="124"/>
      <c r="BB85" s="124"/>
      <c r="BC85" s="125"/>
      <c r="BD85" s="124"/>
      <c r="BE85" s="125"/>
      <c r="BF85" s="126"/>
      <c r="BG85" s="126"/>
      <c r="BH85" s="125"/>
      <c r="BI85" s="266"/>
      <c r="BJ85" s="266"/>
      <c r="BK85" s="123"/>
      <c r="BL85" s="124"/>
      <c r="BM85" s="124"/>
      <c r="BN85" s="124"/>
      <c r="BO85" s="125"/>
      <c r="BP85" s="124"/>
      <c r="BQ85" s="125"/>
      <c r="BR85" s="126"/>
      <c r="BS85" s="126"/>
      <c r="BT85" s="125"/>
      <c r="BU85" s="266"/>
      <c r="BV85" s="266"/>
      <c r="BW85" s="123"/>
      <c r="BX85" s="124"/>
      <c r="BY85" s="124"/>
      <c r="BZ85" s="124"/>
      <c r="CA85" s="125"/>
      <c r="CB85" s="124"/>
      <c r="CC85" s="125"/>
      <c r="CD85" s="126"/>
      <c r="CE85" s="126"/>
      <c r="CF85" s="125"/>
      <c r="CG85" s="266"/>
      <c r="CH85" s="266"/>
      <c r="CI85" s="123"/>
      <c r="CJ85" s="124"/>
      <c r="CK85" s="124"/>
      <c r="CL85" s="124"/>
      <c r="CM85" s="125"/>
      <c r="CN85" s="124"/>
      <c r="CO85" s="125"/>
      <c r="CP85" s="126"/>
      <c r="CQ85" s="126"/>
      <c r="CR85" s="125"/>
      <c r="CS85" s="266"/>
      <c r="CT85" s="266"/>
      <c r="CU85" s="123"/>
      <c r="CV85" s="124"/>
      <c r="CW85" s="124"/>
      <c r="CX85" s="124"/>
      <c r="CY85" s="125"/>
      <c r="CZ85" s="124"/>
      <c r="DA85" s="125"/>
      <c r="DB85" s="126"/>
      <c r="DC85" s="126"/>
      <c r="DD85" s="125"/>
      <c r="DE85" s="266"/>
      <c r="DF85" s="266"/>
      <c r="DG85" s="123"/>
      <c r="DH85" s="124"/>
      <c r="DI85" s="124"/>
      <c r="DJ85" s="124"/>
      <c r="DK85" s="125"/>
      <c r="DL85" s="124"/>
      <c r="DM85" s="125"/>
      <c r="DN85" s="126"/>
      <c r="DO85" s="126"/>
      <c r="DP85" s="125"/>
      <c r="DQ85" s="266"/>
      <c r="DR85" s="266"/>
      <c r="DS85" s="123"/>
      <c r="DT85" s="124"/>
      <c r="DU85" s="124"/>
      <c r="DV85" s="124"/>
      <c r="DW85" s="125"/>
      <c r="DX85" s="124"/>
      <c r="DY85" s="125"/>
      <c r="DZ85" s="126"/>
      <c r="EA85" s="126"/>
      <c r="EB85" s="125"/>
      <c r="EC85" s="266"/>
      <c r="ED85" s="266"/>
      <c r="EE85" s="123"/>
      <c r="EF85" s="124"/>
      <c r="EG85" s="124"/>
      <c r="EH85" s="124"/>
      <c r="EI85" s="125"/>
      <c r="EJ85" s="124"/>
      <c r="EK85" s="125"/>
      <c r="EL85" s="126"/>
      <c r="EM85" s="126"/>
      <c r="EN85" s="125"/>
      <c r="EO85" s="266"/>
      <c r="EP85" s="266"/>
      <c r="EQ85" s="123"/>
      <c r="ER85" s="124"/>
      <c r="ES85" s="124"/>
      <c r="ET85" s="124"/>
      <c r="EU85" s="125"/>
      <c r="EV85" s="124"/>
      <c r="EW85" s="125"/>
      <c r="EX85" s="126"/>
      <c r="EY85" s="126"/>
      <c r="EZ85" s="125"/>
      <c r="FA85" s="266"/>
      <c r="FB85" s="266"/>
      <c r="FC85" s="123"/>
      <c r="FD85" s="124"/>
      <c r="FE85" s="124"/>
      <c r="FF85" s="124"/>
      <c r="FG85" s="125"/>
      <c r="FH85" s="124"/>
      <c r="FI85" s="125"/>
      <c r="FJ85" s="126"/>
      <c r="FK85" s="126"/>
      <c r="FL85" s="125"/>
      <c r="FM85" s="266"/>
      <c r="FN85" s="266"/>
      <c r="FO85" s="123"/>
      <c r="FP85" s="124"/>
      <c r="FQ85" s="124"/>
      <c r="FR85" s="124"/>
      <c r="FS85" s="125"/>
      <c r="FT85" s="124"/>
      <c r="FU85" s="125"/>
      <c r="FV85" s="126"/>
      <c r="FW85" s="126"/>
      <c r="FX85" s="125"/>
      <c r="FY85" s="266"/>
      <c r="FZ85" s="266"/>
      <c r="GA85" s="123"/>
      <c r="GB85" s="124"/>
      <c r="GC85" s="124"/>
      <c r="GD85" s="124"/>
      <c r="GE85" s="125"/>
      <c r="GF85" s="124"/>
      <c r="GG85" s="125"/>
      <c r="GH85" s="126"/>
      <c r="GI85" s="126"/>
      <c r="GJ85" s="125"/>
      <c r="GK85" s="266"/>
      <c r="GL85" s="266"/>
      <c r="GM85" s="123"/>
      <c r="GN85" s="124"/>
      <c r="GO85" s="124"/>
      <c r="GP85" s="124"/>
      <c r="GQ85" s="125"/>
      <c r="GR85" s="124"/>
      <c r="GS85" s="125"/>
      <c r="GT85" s="126"/>
      <c r="GU85" s="126"/>
      <c r="GV85" s="125"/>
      <c r="GW85" s="266"/>
      <c r="GX85" s="266"/>
      <c r="GY85" s="123"/>
      <c r="GZ85" s="124"/>
      <c r="HA85" s="124"/>
      <c r="HB85" s="124"/>
      <c r="HC85" s="125"/>
      <c r="HD85" s="124"/>
      <c r="HE85" s="125"/>
      <c r="HF85" s="126"/>
      <c r="HG85" s="126"/>
      <c r="HH85" s="125"/>
      <c r="HI85" s="266"/>
      <c r="HJ85" s="266"/>
      <c r="HK85" s="123"/>
      <c r="HL85" s="124"/>
      <c r="HM85" s="124"/>
      <c r="HN85" s="124"/>
      <c r="HO85" s="125"/>
      <c r="HP85" s="124"/>
      <c r="HQ85" s="125"/>
      <c r="HR85" s="126"/>
      <c r="HS85" s="126"/>
      <c r="HT85" s="125"/>
      <c r="HU85" s="266"/>
      <c r="HV85" s="266"/>
      <c r="HW85" s="123"/>
      <c r="HX85" s="124"/>
      <c r="HY85" s="124"/>
      <c r="HZ85" s="124"/>
      <c r="IA85" s="125"/>
      <c r="IB85" s="124"/>
      <c r="IC85" s="125"/>
      <c r="ID85" s="126"/>
      <c r="IE85" s="126"/>
      <c r="IF85" s="125"/>
      <c r="IG85" s="266"/>
      <c r="IH85" s="266"/>
      <c r="II85" s="123"/>
      <c r="IJ85" s="124"/>
      <c r="IK85" s="124"/>
      <c r="IL85" s="124"/>
      <c r="IM85" s="125"/>
      <c r="IN85" s="124"/>
      <c r="IO85" s="125"/>
      <c r="IP85" s="126"/>
      <c r="IQ85" s="126"/>
      <c r="IR85" s="125"/>
      <c r="IS85" s="266"/>
      <c r="IT85" s="266"/>
    </row>
    <row r="86" spans="1:13" ht="12.75">
      <c r="A86" s="116">
        <f t="shared" si="9"/>
        <v>0</v>
      </c>
      <c r="B86" s="262" t="s">
        <v>86</v>
      </c>
      <c r="C86" s="263"/>
      <c r="D86" s="127" t="s">
        <v>84</v>
      </c>
      <c r="E86" s="128" t="s">
        <v>87</v>
      </c>
      <c r="F86" s="128">
        <v>242</v>
      </c>
      <c r="G86" s="128">
        <v>0.979</v>
      </c>
      <c r="H86" s="119">
        <v>0</v>
      </c>
      <c r="I86" s="128"/>
      <c r="J86" s="129"/>
      <c r="K86" s="120">
        <f t="shared" si="12"/>
        <v>0</v>
      </c>
      <c r="L86" s="120">
        <f t="shared" si="13"/>
        <v>0</v>
      </c>
      <c r="M86" s="119"/>
    </row>
    <row r="87" spans="1:13" ht="12.75">
      <c r="A87" s="116"/>
      <c r="B87" s="262"/>
      <c r="C87" s="263"/>
      <c r="D87" s="127"/>
      <c r="E87" s="128"/>
      <c r="F87" s="128"/>
      <c r="G87" s="128"/>
      <c r="H87" s="129"/>
      <c r="I87" s="128"/>
      <c r="J87" s="129"/>
      <c r="K87" s="130"/>
      <c r="L87" s="130"/>
      <c r="M87" s="129"/>
    </row>
    <row r="88" spans="1:13" ht="12.75">
      <c r="A88" s="116"/>
      <c r="B88"/>
      <c r="C88"/>
      <c r="D88" s="131"/>
      <c r="E88" s="132"/>
      <c r="F88" s="132"/>
      <c r="G88" s="132"/>
      <c r="H88" s="133"/>
      <c r="I88" s="132"/>
      <c r="J88" s="133"/>
      <c r="K88" s="134"/>
      <c r="L88" s="134"/>
      <c r="M88" s="132"/>
    </row>
    <row r="89" spans="1:13" ht="12.75">
      <c r="A89" s="116"/>
      <c r="B89"/>
      <c r="C89"/>
      <c r="D89" s="131"/>
      <c r="E89" s="132"/>
      <c r="F89" s="132"/>
      <c r="G89" s="132"/>
      <c r="H89" s="133"/>
      <c r="I89" s="132"/>
      <c r="J89" s="133"/>
      <c r="K89" s="134"/>
      <c r="L89" s="134"/>
      <c r="M89" s="132"/>
    </row>
    <row r="90" spans="1:13" ht="15.75">
      <c r="A90" s="116"/>
      <c r="B90" s="267" t="s">
        <v>114</v>
      </c>
      <c r="C90" s="268"/>
      <c r="D90" s="268"/>
      <c r="E90" s="268"/>
      <c r="F90" s="268"/>
      <c r="G90" s="269"/>
      <c r="H90" s="137"/>
      <c r="I90" s="137"/>
      <c r="J90" s="138"/>
      <c r="K90" s="139"/>
      <c r="L90" s="140"/>
      <c r="M90" s="140"/>
    </row>
    <row r="91" spans="1:13" ht="12.75">
      <c r="A91" s="116"/>
      <c r="B91" s="135" t="s">
        <v>78</v>
      </c>
      <c r="C91" s="136"/>
      <c r="D91" s="113" t="s">
        <v>8</v>
      </c>
      <c r="E91" s="114" t="s">
        <v>79</v>
      </c>
      <c r="F91" s="114" t="s">
        <v>80</v>
      </c>
      <c r="G91" s="111" t="s">
        <v>115</v>
      </c>
      <c r="H91" s="141" t="s">
        <v>116</v>
      </c>
      <c r="I91" s="111" t="s">
        <v>121</v>
      </c>
      <c r="J91" s="141" t="s">
        <v>122</v>
      </c>
      <c r="K91" s="111" t="s">
        <v>117</v>
      </c>
      <c r="L91" s="134"/>
      <c r="M91" s="132"/>
    </row>
    <row r="92" spans="1:13" ht="12.75">
      <c r="A92" s="116">
        <f t="shared" si="9"/>
        <v>0</v>
      </c>
      <c r="B92" s="264" t="s">
        <v>90</v>
      </c>
      <c r="C92" s="265"/>
      <c r="D92" s="117" t="s">
        <v>91</v>
      </c>
      <c r="E92" s="118" t="s">
        <v>92</v>
      </c>
      <c r="F92" s="118">
        <v>460</v>
      </c>
      <c r="G92" s="119"/>
      <c r="H92" s="119">
        <v>8</v>
      </c>
      <c r="I92" s="119">
        <v>3</v>
      </c>
      <c r="J92" s="119">
        <v>3</v>
      </c>
      <c r="K92" s="148">
        <f>G92+H92+I92+J92</f>
        <v>14</v>
      </c>
      <c r="L92" s="134"/>
      <c r="M92" s="134"/>
    </row>
    <row r="93" spans="1:13" ht="12.75">
      <c r="A93" s="116">
        <f t="shared" si="9"/>
        <v>0</v>
      </c>
      <c r="B93" s="264" t="s">
        <v>93</v>
      </c>
      <c r="C93" s="265"/>
      <c r="D93" s="117" t="s">
        <v>84</v>
      </c>
      <c r="E93" s="118" t="s">
        <v>85</v>
      </c>
      <c r="F93" s="118"/>
      <c r="G93" s="119"/>
      <c r="H93" s="119">
        <v>7</v>
      </c>
      <c r="I93" s="119"/>
      <c r="J93" s="119"/>
      <c r="K93" s="148">
        <f aca="true" t="shared" si="14" ref="K93:K104">G93+H93+I93+J93</f>
        <v>7</v>
      </c>
      <c r="L93" s="134"/>
      <c r="M93" s="134"/>
    </row>
    <row r="94" spans="1:13" ht="12.75">
      <c r="A94" s="116">
        <f t="shared" si="9"/>
        <v>0</v>
      </c>
      <c r="B94" s="264" t="s">
        <v>94</v>
      </c>
      <c r="C94" s="265"/>
      <c r="D94" s="117" t="s">
        <v>95</v>
      </c>
      <c r="E94" s="118" t="s">
        <v>96</v>
      </c>
      <c r="F94" s="118">
        <v>639</v>
      </c>
      <c r="G94" s="119"/>
      <c r="H94" s="119"/>
      <c r="I94" s="119">
        <v>11</v>
      </c>
      <c r="J94" s="119"/>
      <c r="K94" s="148">
        <f t="shared" si="14"/>
        <v>11</v>
      </c>
      <c r="L94" s="134"/>
      <c r="M94" s="134"/>
    </row>
    <row r="95" spans="1:13" ht="12.75">
      <c r="A95" s="116">
        <f t="shared" si="9"/>
        <v>0</v>
      </c>
      <c r="B95" s="264" t="s">
        <v>97</v>
      </c>
      <c r="C95" s="265"/>
      <c r="D95" s="117" t="s">
        <v>98</v>
      </c>
      <c r="E95" s="118" t="s">
        <v>99</v>
      </c>
      <c r="F95" s="118">
        <v>5</v>
      </c>
      <c r="G95" s="119"/>
      <c r="H95" s="119"/>
      <c r="I95" s="119">
        <v>9</v>
      </c>
      <c r="J95" s="119">
        <v>9</v>
      </c>
      <c r="K95" s="148">
        <f t="shared" si="14"/>
        <v>18</v>
      </c>
      <c r="L95" s="134"/>
      <c r="M95" s="134"/>
    </row>
    <row r="96" spans="1:13" ht="12.75">
      <c r="A96" s="116">
        <f t="shared" si="9"/>
        <v>0</v>
      </c>
      <c r="B96" s="264" t="s">
        <v>100</v>
      </c>
      <c r="C96" s="265"/>
      <c r="D96" s="117" t="s">
        <v>95</v>
      </c>
      <c r="E96" s="118" t="s">
        <v>92</v>
      </c>
      <c r="F96" s="118">
        <v>382</v>
      </c>
      <c r="G96" s="119"/>
      <c r="H96" s="119">
        <v>1</v>
      </c>
      <c r="I96" s="119">
        <v>10</v>
      </c>
      <c r="J96" s="119">
        <v>8</v>
      </c>
      <c r="K96" s="148">
        <f t="shared" si="14"/>
        <v>19</v>
      </c>
      <c r="L96" s="134"/>
      <c r="M96" s="134"/>
    </row>
    <row r="97" spans="1:13" ht="12.75">
      <c r="A97" s="116">
        <f t="shared" si="9"/>
        <v>0</v>
      </c>
      <c r="B97" s="264" t="s">
        <v>101</v>
      </c>
      <c r="C97" s="265"/>
      <c r="D97" s="117" t="s">
        <v>102</v>
      </c>
      <c r="E97" s="118" t="s">
        <v>99</v>
      </c>
      <c r="F97" s="118" t="s">
        <v>103</v>
      </c>
      <c r="G97" s="119">
        <v>2</v>
      </c>
      <c r="H97" s="119">
        <v>4</v>
      </c>
      <c r="I97" s="119">
        <v>4</v>
      </c>
      <c r="J97" s="119">
        <v>1</v>
      </c>
      <c r="K97" s="148">
        <f t="shared" si="14"/>
        <v>11</v>
      </c>
      <c r="L97" s="134"/>
      <c r="M97" s="134"/>
    </row>
    <row r="98" spans="1:13" ht="12.75">
      <c r="A98" s="116">
        <f t="shared" si="9"/>
        <v>0</v>
      </c>
      <c r="B98" s="264" t="s">
        <v>104</v>
      </c>
      <c r="C98" s="265"/>
      <c r="D98" s="117" t="s">
        <v>84</v>
      </c>
      <c r="E98" s="118" t="s">
        <v>99</v>
      </c>
      <c r="F98" s="118" t="s">
        <v>105</v>
      </c>
      <c r="G98" s="119">
        <v>4</v>
      </c>
      <c r="H98" s="119">
        <v>3</v>
      </c>
      <c r="I98" s="119">
        <v>5</v>
      </c>
      <c r="J98" s="119">
        <v>5</v>
      </c>
      <c r="K98" s="148">
        <f t="shared" si="14"/>
        <v>17</v>
      </c>
      <c r="L98" s="134"/>
      <c r="M98" s="134"/>
    </row>
    <row r="99" spans="1:13" ht="12.75">
      <c r="A99" s="116">
        <f t="shared" si="9"/>
        <v>0</v>
      </c>
      <c r="B99" s="264" t="s">
        <v>106</v>
      </c>
      <c r="C99" s="265"/>
      <c r="D99" s="117" t="s">
        <v>107</v>
      </c>
      <c r="E99" s="118" t="s">
        <v>108</v>
      </c>
      <c r="F99" s="118">
        <v>88</v>
      </c>
      <c r="G99" s="119">
        <v>6</v>
      </c>
      <c r="H99" s="119">
        <v>10</v>
      </c>
      <c r="I99" s="119">
        <v>2</v>
      </c>
      <c r="J99" s="119">
        <v>2</v>
      </c>
      <c r="K99" s="148">
        <f t="shared" si="14"/>
        <v>20</v>
      </c>
      <c r="L99" s="134"/>
      <c r="M99" s="134"/>
    </row>
    <row r="100" spans="1:13" ht="12.75">
      <c r="A100" s="116">
        <f t="shared" si="9"/>
        <v>0</v>
      </c>
      <c r="B100" s="264" t="s">
        <v>109</v>
      </c>
      <c r="C100" s="265"/>
      <c r="D100" s="117" t="s">
        <v>110</v>
      </c>
      <c r="E100" s="118" t="s">
        <v>99</v>
      </c>
      <c r="F100" s="118" t="s">
        <v>111</v>
      </c>
      <c r="G100" s="119">
        <v>5</v>
      </c>
      <c r="H100" s="119">
        <v>6</v>
      </c>
      <c r="I100" s="119">
        <v>6</v>
      </c>
      <c r="J100" s="119">
        <v>6</v>
      </c>
      <c r="K100" s="148">
        <f t="shared" si="14"/>
        <v>23</v>
      </c>
      <c r="L100" s="134"/>
      <c r="M100" s="134"/>
    </row>
    <row r="101" spans="1:13" ht="12.75">
      <c r="A101" s="116">
        <f t="shared" si="9"/>
        <v>0</v>
      </c>
      <c r="B101" s="264" t="s">
        <v>112</v>
      </c>
      <c r="C101" s="265"/>
      <c r="D101" s="117"/>
      <c r="E101" s="118" t="s">
        <v>99</v>
      </c>
      <c r="F101" s="118">
        <v>2412</v>
      </c>
      <c r="G101" s="119"/>
      <c r="H101" s="119">
        <v>9</v>
      </c>
      <c r="I101" s="119">
        <v>7</v>
      </c>
      <c r="J101" s="119">
        <v>7</v>
      </c>
      <c r="K101" s="148">
        <f t="shared" si="14"/>
        <v>23</v>
      </c>
      <c r="L101" s="134"/>
      <c r="M101" s="134"/>
    </row>
    <row r="102" spans="1:13" ht="12.75">
      <c r="A102" s="116">
        <f t="shared" si="9"/>
        <v>0</v>
      </c>
      <c r="B102" s="264" t="s">
        <v>113</v>
      </c>
      <c r="C102" s="265"/>
      <c r="D102" s="117" t="s">
        <v>84</v>
      </c>
      <c r="E102" s="118" t="s">
        <v>99</v>
      </c>
      <c r="F102" s="118">
        <v>2522</v>
      </c>
      <c r="G102" s="119">
        <v>1</v>
      </c>
      <c r="H102" s="119">
        <v>2</v>
      </c>
      <c r="I102" s="119">
        <v>1</v>
      </c>
      <c r="J102" s="119">
        <v>4</v>
      </c>
      <c r="K102" s="148">
        <f t="shared" si="14"/>
        <v>8</v>
      </c>
      <c r="L102" s="134"/>
      <c r="M102" s="134"/>
    </row>
    <row r="103" spans="1:13" ht="12.75">
      <c r="A103" s="116">
        <f t="shared" si="9"/>
        <v>0</v>
      </c>
      <c r="B103" s="264" t="s">
        <v>83</v>
      </c>
      <c r="C103" s="265"/>
      <c r="D103" s="117" t="s">
        <v>84</v>
      </c>
      <c r="E103" s="118" t="s">
        <v>85</v>
      </c>
      <c r="F103" s="118">
        <v>108704</v>
      </c>
      <c r="G103" s="119"/>
      <c r="H103" s="119"/>
      <c r="I103" s="119"/>
      <c r="J103" s="119"/>
      <c r="K103" s="148">
        <f t="shared" si="14"/>
        <v>0</v>
      </c>
      <c r="L103" s="134"/>
      <c r="M103" s="134"/>
    </row>
    <row r="104" spans="1:13" ht="12.75">
      <c r="A104" s="116"/>
      <c r="B104" s="262" t="s">
        <v>86</v>
      </c>
      <c r="C104" s="263"/>
      <c r="D104" s="127" t="s">
        <v>84</v>
      </c>
      <c r="E104" s="128" t="s">
        <v>87</v>
      </c>
      <c r="F104" s="128">
        <v>242</v>
      </c>
      <c r="G104" s="119">
        <v>3</v>
      </c>
      <c r="H104" s="119">
        <v>5</v>
      </c>
      <c r="I104" s="119">
        <v>8</v>
      </c>
      <c r="J104" s="119"/>
      <c r="K104" s="148">
        <f t="shared" si="14"/>
        <v>16</v>
      </c>
      <c r="L104" s="134"/>
      <c r="M104" s="134"/>
    </row>
    <row r="105" spans="1:13" ht="12.75">
      <c r="A105" s="116"/>
      <c r="B105" s="262"/>
      <c r="C105" s="263"/>
      <c r="D105" s="127"/>
      <c r="E105" s="128"/>
      <c r="F105" s="128"/>
      <c r="G105" s="129"/>
      <c r="H105" s="130"/>
      <c r="I105" s="128"/>
      <c r="J105" s="128"/>
      <c r="K105" s="148"/>
      <c r="L105" s="132"/>
      <c r="M105" s="132"/>
    </row>
    <row r="109" spans="1:13" ht="30.75" customHeight="1">
      <c r="A109" s="149"/>
      <c r="B109" s="149"/>
      <c r="C109" s="149"/>
      <c r="D109" s="149"/>
      <c r="E109" s="149"/>
      <c r="F109" s="149"/>
      <c r="G109" s="149"/>
      <c r="H109" s="149"/>
      <c r="I109" s="149"/>
      <c r="J109" s="149"/>
      <c r="K109" s="149"/>
      <c r="L109" s="149"/>
      <c r="M109" s="149"/>
    </row>
    <row r="110" spans="1:13" ht="12.75">
      <c r="A110" s="154"/>
      <c r="B110" s="135" t="s">
        <v>78</v>
      </c>
      <c r="C110" s="136"/>
      <c r="D110" s="113" t="s">
        <v>8</v>
      </c>
      <c r="E110" s="114" t="s">
        <v>79</v>
      </c>
      <c r="F110" s="114" t="s">
        <v>80</v>
      </c>
      <c r="G110" s="111" t="s">
        <v>115</v>
      </c>
      <c r="H110" s="141" t="s">
        <v>116</v>
      </c>
      <c r="I110" s="111" t="s">
        <v>121</v>
      </c>
      <c r="J110" s="141" t="s">
        <v>122</v>
      </c>
      <c r="K110" s="111" t="s">
        <v>117</v>
      </c>
      <c r="L110" s="121"/>
      <c r="M110" s="122"/>
    </row>
    <row r="111" spans="1:13" ht="12.75">
      <c r="A111" s="155"/>
      <c r="B111" s="264" t="s">
        <v>113</v>
      </c>
      <c r="C111" s="265"/>
      <c r="D111" s="117" t="s">
        <v>84</v>
      </c>
      <c r="E111" s="118" t="s">
        <v>99</v>
      </c>
      <c r="F111" s="118">
        <v>2522</v>
      </c>
      <c r="G111" s="119">
        <v>1</v>
      </c>
      <c r="H111" s="119">
        <v>2</v>
      </c>
      <c r="I111" s="119">
        <v>1</v>
      </c>
      <c r="J111" s="119"/>
      <c r="K111" s="150">
        <f>G111+H111+I111+J111</f>
        <v>4</v>
      </c>
      <c r="L111" s="1"/>
      <c r="M111" s="1"/>
    </row>
    <row r="112" spans="1:13" ht="12.75">
      <c r="A112" s="152"/>
      <c r="B112" s="264" t="s">
        <v>101</v>
      </c>
      <c r="C112" s="265"/>
      <c r="D112" s="117" t="s">
        <v>102</v>
      </c>
      <c r="E112" s="118" t="s">
        <v>99</v>
      </c>
      <c r="F112" s="118" t="s">
        <v>103</v>
      </c>
      <c r="G112" s="119">
        <v>2</v>
      </c>
      <c r="H112" s="119">
        <v>4</v>
      </c>
      <c r="I112" s="119"/>
      <c r="J112" s="119">
        <v>1</v>
      </c>
      <c r="K112" s="150">
        <f>G112+H112+I112+J112</f>
        <v>7</v>
      </c>
      <c r="L112" s="1"/>
      <c r="M112" s="1"/>
    </row>
    <row r="113" spans="1:13" ht="12.75">
      <c r="A113" s="152"/>
      <c r="B113" s="264" t="s">
        <v>106</v>
      </c>
      <c r="C113" s="265"/>
      <c r="D113" s="117" t="s">
        <v>107</v>
      </c>
      <c r="E113" s="118" t="s">
        <v>108</v>
      </c>
      <c r="F113" s="118">
        <v>88</v>
      </c>
      <c r="G113" s="119">
        <v>6</v>
      </c>
      <c r="H113" s="119"/>
      <c r="I113" s="119">
        <v>2</v>
      </c>
      <c r="J113" s="119">
        <v>2</v>
      </c>
      <c r="K113" s="150">
        <f>G113+H113+I113+J113</f>
        <v>10</v>
      </c>
      <c r="L113" s="1"/>
      <c r="M113" s="1"/>
    </row>
    <row r="114" spans="1:13" ht="12.75">
      <c r="A114" s="152"/>
      <c r="B114" s="264" t="s">
        <v>104</v>
      </c>
      <c r="C114" s="265"/>
      <c r="D114" s="117" t="s">
        <v>84</v>
      </c>
      <c r="E114" s="118" t="s">
        <v>99</v>
      </c>
      <c r="F114" s="118" t="s">
        <v>105</v>
      </c>
      <c r="G114" s="119">
        <v>4</v>
      </c>
      <c r="H114" s="119">
        <v>3</v>
      </c>
      <c r="I114" s="119"/>
      <c r="J114" s="119">
        <v>5</v>
      </c>
      <c r="K114" s="150">
        <f>G114+H114+I114+J114</f>
        <v>12</v>
      </c>
      <c r="L114" s="1"/>
      <c r="M114" s="1"/>
    </row>
    <row r="115" spans="1:13" ht="12.75">
      <c r="A115" s="152"/>
      <c r="B115" s="264" t="s">
        <v>90</v>
      </c>
      <c r="C115" s="265"/>
      <c r="D115" s="117" t="s">
        <v>91</v>
      </c>
      <c r="E115" s="118" t="s">
        <v>92</v>
      </c>
      <c r="F115" s="118">
        <v>460</v>
      </c>
      <c r="G115" s="119"/>
      <c r="H115" s="119">
        <v>8</v>
      </c>
      <c r="I115" s="119">
        <v>3</v>
      </c>
      <c r="J115" s="119">
        <v>3</v>
      </c>
      <c r="K115" s="150">
        <f>G115+H115+I115+J115</f>
        <v>14</v>
      </c>
      <c r="L115" s="1"/>
      <c r="M115" s="1"/>
    </row>
    <row r="116" spans="1:13" ht="12.75">
      <c r="A116" s="152"/>
      <c r="B116" s="264" t="s">
        <v>86</v>
      </c>
      <c r="C116" s="265"/>
      <c r="D116" s="117" t="s">
        <v>84</v>
      </c>
      <c r="E116" s="118" t="s">
        <v>87</v>
      </c>
      <c r="F116" s="118">
        <v>242</v>
      </c>
      <c r="G116" s="119">
        <v>3</v>
      </c>
      <c r="H116" s="119">
        <v>5</v>
      </c>
      <c r="I116" s="119">
        <v>8</v>
      </c>
      <c r="J116" s="119"/>
      <c r="K116" s="150">
        <f aca="true" t="shared" si="15" ref="K116:K123">G116+H116+I116+J116</f>
        <v>16</v>
      </c>
      <c r="L116" s="1"/>
      <c r="M116" s="1"/>
    </row>
    <row r="117" spans="1:13" ht="12.75">
      <c r="A117" s="152"/>
      <c r="B117" s="264" t="s">
        <v>109</v>
      </c>
      <c r="C117" s="265"/>
      <c r="D117" s="117" t="s">
        <v>110</v>
      </c>
      <c r="E117" s="118" t="s">
        <v>99</v>
      </c>
      <c r="F117" s="118" t="s">
        <v>111</v>
      </c>
      <c r="G117" s="119">
        <v>5</v>
      </c>
      <c r="H117" s="119">
        <v>6</v>
      </c>
      <c r="I117" s="119"/>
      <c r="J117" s="119">
        <v>6</v>
      </c>
      <c r="K117" s="150">
        <f t="shared" si="15"/>
        <v>17</v>
      </c>
      <c r="L117" s="1"/>
      <c r="M117" s="1"/>
    </row>
    <row r="118" spans="1:13" ht="12.75">
      <c r="A118" s="152"/>
      <c r="B118" s="264" t="s">
        <v>100</v>
      </c>
      <c r="C118" s="265"/>
      <c r="D118" s="117" t="s">
        <v>95</v>
      </c>
      <c r="E118" s="118" t="s">
        <v>92</v>
      </c>
      <c r="F118" s="118">
        <v>382</v>
      </c>
      <c r="G118" s="119"/>
      <c r="H118" s="119">
        <v>1</v>
      </c>
      <c r="I118" s="119">
        <v>10</v>
      </c>
      <c r="J118" s="119">
        <v>8</v>
      </c>
      <c r="K118" s="150">
        <f t="shared" si="15"/>
        <v>19</v>
      </c>
      <c r="L118" s="1"/>
      <c r="M118" s="1"/>
    </row>
    <row r="119" spans="1:13" ht="12.75">
      <c r="A119" s="152"/>
      <c r="B119" s="264" t="s">
        <v>112</v>
      </c>
      <c r="C119" s="265"/>
      <c r="D119" s="117"/>
      <c r="E119" s="118" t="s">
        <v>99</v>
      </c>
      <c r="F119" s="118">
        <v>2412</v>
      </c>
      <c r="G119" s="119"/>
      <c r="H119" s="119">
        <v>9</v>
      </c>
      <c r="I119" s="119">
        <v>7</v>
      </c>
      <c r="J119" s="119">
        <v>7</v>
      </c>
      <c r="K119" s="150">
        <f t="shared" si="15"/>
        <v>23</v>
      </c>
      <c r="L119" s="1"/>
      <c r="M119" s="1"/>
    </row>
    <row r="120" spans="1:13" ht="12.75">
      <c r="A120" s="152"/>
      <c r="B120" s="264" t="s">
        <v>93</v>
      </c>
      <c r="C120" s="265"/>
      <c r="D120" s="117" t="s">
        <v>84</v>
      </c>
      <c r="E120" s="118" t="s">
        <v>85</v>
      </c>
      <c r="F120" s="118"/>
      <c r="G120" s="119"/>
      <c r="H120" s="119">
        <v>7</v>
      </c>
      <c r="I120" s="119">
        <v>12</v>
      </c>
      <c r="J120" s="119">
        <v>11</v>
      </c>
      <c r="K120" s="150">
        <f t="shared" si="15"/>
        <v>30</v>
      </c>
      <c r="L120" s="1"/>
      <c r="M120" s="1"/>
    </row>
    <row r="121" spans="1:13" ht="12.75">
      <c r="A121" s="152"/>
      <c r="B121" s="264" t="s">
        <v>97</v>
      </c>
      <c r="C121" s="265"/>
      <c r="D121" s="117" t="s">
        <v>98</v>
      </c>
      <c r="E121" s="118" t="s">
        <v>99</v>
      </c>
      <c r="F121" s="118">
        <v>5</v>
      </c>
      <c r="G121" s="119"/>
      <c r="H121" s="119">
        <v>13</v>
      </c>
      <c r="I121" s="119">
        <v>9</v>
      </c>
      <c r="J121" s="119">
        <v>9</v>
      </c>
      <c r="K121" s="150">
        <f t="shared" si="15"/>
        <v>31</v>
      </c>
      <c r="L121" s="1"/>
      <c r="M121" s="1"/>
    </row>
    <row r="122" spans="1:13" ht="14.25" customHeight="1">
      <c r="A122" s="152"/>
      <c r="B122" s="264" t="s">
        <v>94</v>
      </c>
      <c r="C122" s="265"/>
      <c r="D122" s="117" t="s">
        <v>95</v>
      </c>
      <c r="E122" s="118" t="s">
        <v>96</v>
      </c>
      <c r="F122" s="118">
        <v>639</v>
      </c>
      <c r="G122" s="119"/>
      <c r="H122" s="119">
        <v>13</v>
      </c>
      <c r="I122" s="119">
        <v>11</v>
      </c>
      <c r="J122" s="119">
        <v>11</v>
      </c>
      <c r="K122" s="150">
        <f t="shared" si="15"/>
        <v>35</v>
      </c>
      <c r="L122" s="1"/>
      <c r="M122" s="1"/>
    </row>
    <row r="123" spans="1:13" ht="12.75">
      <c r="A123" s="153"/>
      <c r="B123" s="262" t="s">
        <v>83</v>
      </c>
      <c r="C123" s="263"/>
      <c r="D123" s="127" t="s">
        <v>84</v>
      </c>
      <c r="E123" s="128" t="s">
        <v>85</v>
      </c>
      <c r="F123" s="128">
        <v>108704</v>
      </c>
      <c r="G123" s="129"/>
      <c r="H123" s="129">
        <v>13</v>
      </c>
      <c r="I123" s="129">
        <v>12</v>
      </c>
      <c r="J123" s="129">
        <v>11</v>
      </c>
      <c r="K123" s="151">
        <f t="shared" si="15"/>
        <v>36</v>
      </c>
      <c r="L123" s="1"/>
      <c r="M123" s="1"/>
    </row>
    <row r="124" spans="11:13" ht="12.75">
      <c r="K124" s="2"/>
      <c r="L124" s="1"/>
      <c r="M124" s="1"/>
    </row>
  </sheetData>
  <mergeCells count="1049">
    <mergeCell ref="B11:C11"/>
    <mergeCell ref="Y11:Z11"/>
    <mergeCell ref="Y6:Z6"/>
    <mergeCell ref="B1:M1"/>
    <mergeCell ref="B2:G2"/>
    <mergeCell ref="H2:J2"/>
    <mergeCell ref="M2:M3"/>
    <mergeCell ref="B3:C3"/>
    <mergeCell ref="AK11:AL11"/>
    <mergeCell ref="AW11:AX11"/>
    <mergeCell ref="BI11:BJ11"/>
    <mergeCell ref="BU11:BV11"/>
    <mergeCell ref="CG11:CH11"/>
    <mergeCell ref="CS11:CT11"/>
    <mergeCell ref="DE11:DF11"/>
    <mergeCell ref="DQ11:DR11"/>
    <mergeCell ref="EC11:ED11"/>
    <mergeCell ref="EO11:EP11"/>
    <mergeCell ref="FA11:FB11"/>
    <mergeCell ref="FM11:FN11"/>
    <mergeCell ref="FY11:FZ11"/>
    <mergeCell ref="GK11:GL11"/>
    <mergeCell ref="GW11:GX11"/>
    <mergeCell ref="HI11:HJ11"/>
    <mergeCell ref="HU11:HV11"/>
    <mergeCell ref="IG11:IH11"/>
    <mergeCell ref="IS11:IT11"/>
    <mergeCell ref="B12:C12"/>
    <mergeCell ref="CS12:CT12"/>
    <mergeCell ref="DE12:DF12"/>
    <mergeCell ref="DQ12:DR12"/>
    <mergeCell ref="EC12:ED12"/>
    <mergeCell ref="EO12:EP12"/>
    <mergeCell ref="FA12:FB12"/>
    <mergeCell ref="B15:C15"/>
    <mergeCell ref="B16:C16"/>
    <mergeCell ref="B19:G19"/>
    <mergeCell ref="H19:J19"/>
    <mergeCell ref="M19:M20"/>
    <mergeCell ref="B21:C21"/>
    <mergeCell ref="B30:C30"/>
    <mergeCell ref="B31:C31"/>
    <mergeCell ref="B24:C24"/>
    <mergeCell ref="B45:C45"/>
    <mergeCell ref="B32:C32"/>
    <mergeCell ref="B33:C33"/>
    <mergeCell ref="B34:C34"/>
    <mergeCell ref="B37:G37"/>
    <mergeCell ref="B52:C52"/>
    <mergeCell ref="B22:C22"/>
    <mergeCell ref="B23:C23"/>
    <mergeCell ref="B39:C39"/>
    <mergeCell ref="B51:C51"/>
    <mergeCell ref="B40:C40"/>
    <mergeCell ref="B41:C41"/>
    <mergeCell ref="B42:C42"/>
    <mergeCell ref="B43:C43"/>
    <mergeCell ref="B44:C44"/>
    <mergeCell ref="AK6:AL6"/>
    <mergeCell ref="AW6:AX6"/>
    <mergeCell ref="BI6:BJ6"/>
    <mergeCell ref="BU6:BV6"/>
    <mergeCell ref="CG6:CH6"/>
    <mergeCell ref="CS6:CT6"/>
    <mergeCell ref="DE6:DF6"/>
    <mergeCell ref="DQ6:DR6"/>
    <mergeCell ref="GK6:GL6"/>
    <mergeCell ref="GW6:GX6"/>
    <mergeCell ref="HI6:HJ6"/>
    <mergeCell ref="EC6:ED6"/>
    <mergeCell ref="EO6:EP6"/>
    <mergeCell ref="FA6:FB6"/>
    <mergeCell ref="FM6:FN6"/>
    <mergeCell ref="HU6:HV6"/>
    <mergeCell ref="IG6:IH6"/>
    <mergeCell ref="IS6:IT6"/>
    <mergeCell ref="Y5:Z5"/>
    <mergeCell ref="AK5:AL5"/>
    <mergeCell ref="AW5:AX5"/>
    <mergeCell ref="BI5:BJ5"/>
    <mergeCell ref="BU5:BV5"/>
    <mergeCell ref="CG5:CH5"/>
    <mergeCell ref="FY6:FZ6"/>
    <mergeCell ref="CS5:CT5"/>
    <mergeCell ref="DE5:DF5"/>
    <mergeCell ref="DQ5:DR5"/>
    <mergeCell ref="EC5:ED5"/>
    <mergeCell ref="GW5:GX5"/>
    <mergeCell ref="HI5:HJ5"/>
    <mergeCell ref="HU5:HV5"/>
    <mergeCell ref="EO5:EP5"/>
    <mergeCell ref="FA5:FB5"/>
    <mergeCell ref="FM5:FN5"/>
    <mergeCell ref="FY5:FZ5"/>
    <mergeCell ref="IG5:IH5"/>
    <mergeCell ref="IS5:IT5"/>
    <mergeCell ref="B4:C4"/>
    <mergeCell ref="Y4:Z4"/>
    <mergeCell ref="AK4:AL4"/>
    <mergeCell ref="AW4:AX4"/>
    <mergeCell ref="BI4:BJ4"/>
    <mergeCell ref="BU4:BV4"/>
    <mergeCell ref="CG4:CH4"/>
    <mergeCell ref="GK5:GL5"/>
    <mergeCell ref="CS4:CT4"/>
    <mergeCell ref="DE4:DF4"/>
    <mergeCell ref="DQ4:DR4"/>
    <mergeCell ref="EC4:ED4"/>
    <mergeCell ref="GW4:GX4"/>
    <mergeCell ref="HI4:HJ4"/>
    <mergeCell ref="HU4:HV4"/>
    <mergeCell ref="EO4:EP4"/>
    <mergeCell ref="FA4:FB4"/>
    <mergeCell ref="FM4:FN4"/>
    <mergeCell ref="FY4:FZ4"/>
    <mergeCell ref="IG4:IH4"/>
    <mergeCell ref="IS4:IT4"/>
    <mergeCell ref="B8:C8"/>
    <mergeCell ref="Y8:Z8"/>
    <mergeCell ref="AK8:AL8"/>
    <mergeCell ref="AW8:AX8"/>
    <mergeCell ref="BI8:BJ8"/>
    <mergeCell ref="BU8:BV8"/>
    <mergeCell ref="CG8:CH8"/>
    <mergeCell ref="GK4:GL4"/>
    <mergeCell ref="CS8:CT8"/>
    <mergeCell ref="DE8:DF8"/>
    <mergeCell ref="DQ8:DR8"/>
    <mergeCell ref="EC8:ED8"/>
    <mergeCell ref="GW8:GX8"/>
    <mergeCell ref="HI8:HJ8"/>
    <mergeCell ref="HU8:HV8"/>
    <mergeCell ref="EO8:EP8"/>
    <mergeCell ref="FA8:FB8"/>
    <mergeCell ref="FM8:FN8"/>
    <mergeCell ref="FY8:FZ8"/>
    <mergeCell ref="IG8:IH8"/>
    <mergeCell ref="IS8:IT8"/>
    <mergeCell ref="B9:C9"/>
    <mergeCell ref="Y9:Z9"/>
    <mergeCell ref="AK9:AL9"/>
    <mergeCell ref="AW9:AX9"/>
    <mergeCell ref="BI9:BJ9"/>
    <mergeCell ref="BU9:BV9"/>
    <mergeCell ref="CG9:CH9"/>
    <mergeCell ref="GK8:GL8"/>
    <mergeCell ref="CS9:CT9"/>
    <mergeCell ref="DE9:DF9"/>
    <mergeCell ref="DQ9:DR9"/>
    <mergeCell ref="EC9:ED9"/>
    <mergeCell ref="GW9:GX9"/>
    <mergeCell ref="HI9:HJ9"/>
    <mergeCell ref="HU9:HV9"/>
    <mergeCell ref="EO9:EP9"/>
    <mergeCell ref="FA9:FB9"/>
    <mergeCell ref="FM9:FN9"/>
    <mergeCell ref="FY9:FZ9"/>
    <mergeCell ref="IG9:IH9"/>
    <mergeCell ref="IS9:IT9"/>
    <mergeCell ref="B10:C10"/>
    <mergeCell ref="Y10:Z10"/>
    <mergeCell ref="AK10:AL10"/>
    <mergeCell ref="AW10:AX10"/>
    <mergeCell ref="BI10:BJ10"/>
    <mergeCell ref="BU10:BV10"/>
    <mergeCell ref="CG10:CH10"/>
    <mergeCell ref="GK9:GL9"/>
    <mergeCell ref="CS10:CT10"/>
    <mergeCell ref="DE10:DF10"/>
    <mergeCell ref="DQ10:DR10"/>
    <mergeCell ref="EC10:ED10"/>
    <mergeCell ref="GW10:GX10"/>
    <mergeCell ref="HI10:HJ10"/>
    <mergeCell ref="HU10:HV10"/>
    <mergeCell ref="EO10:EP10"/>
    <mergeCell ref="FA10:FB10"/>
    <mergeCell ref="FM10:FN10"/>
    <mergeCell ref="FY10:FZ10"/>
    <mergeCell ref="IG10:IH10"/>
    <mergeCell ref="IS10:IT10"/>
    <mergeCell ref="Y12:Z12"/>
    <mergeCell ref="AK12:AL12"/>
    <mergeCell ref="AW12:AX12"/>
    <mergeCell ref="BI12:BJ12"/>
    <mergeCell ref="BU12:BV12"/>
    <mergeCell ref="CG12:CH12"/>
    <mergeCell ref="FM12:FN12"/>
    <mergeCell ref="GK10:GL10"/>
    <mergeCell ref="FY12:FZ12"/>
    <mergeCell ref="GK12:GL12"/>
    <mergeCell ref="GW12:GX12"/>
    <mergeCell ref="HI12:HJ12"/>
    <mergeCell ref="HU12:HV12"/>
    <mergeCell ref="IG12:IH12"/>
    <mergeCell ref="IS12:IT12"/>
    <mergeCell ref="Y15:Z15"/>
    <mergeCell ref="AK15:AL15"/>
    <mergeCell ref="AW15:AX15"/>
    <mergeCell ref="BI15:BJ15"/>
    <mergeCell ref="BU15:BV15"/>
    <mergeCell ref="CG15:CH15"/>
    <mergeCell ref="CS15:CT15"/>
    <mergeCell ref="DE15:DF15"/>
    <mergeCell ref="DQ15:DR15"/>
    <mergeCell ref="EC15:ED15"/>
    <mergeCell ref="EO15:EP15"/>
    <mergeCell ref="FA15:FB15"/>
    <mergeCell ref="FM15:FN15"/>
    <mergeCell ref="FY15:FZ15"/>
    <mergeCell ref="GK15:GL15"/>
    <mergeCell ref="GW15:GX15"/>
    <mergeCell ref="HI15:HJ15"/>
    <mergeCell ref="HU15:HV15"/>
    <mergeCell ref="IG15:IH15"/>
    <mergeCell ref="IS15:IT15"/>
    <mergeCell ref="Y16:Z16"/>
    <mergeCell ref="AK16:AL16"/>
    <mergeCell ref="AW16:AX16"/>
    <mergeCell ref="BI16:BJ16"/>
    <mergeCell ref="BU16:BV16"/>
    <mergeCell ref="CG16:CH16"/>
    <mergeCell ref="CS16:CT16"/>
    <mergeCell ref="DE16:DF16"/>
    <mergeCell ref="DQ16:DR16"/>
    <mergeCell ref="EC16:ED16"/>
    <mergeCell ref="EO16:EP16"/>
    <mergeCell ref="FA16:FB16"/>
    <mergeCell ref="FM16:FN16"/>
    <mergeCell ref="FY16:FZ16"/>
    <mergeCell ref="GK16:GL16"/>
    <mergeCell ref="GW16:GX16"/>
    <mergeCell ref="HI16:HJ16"/>
    <mergeCell ref="HU16:HV16"/>
    <mergeCell ref="IG16:IH16"/>
    <mergeCell ref="IS16:IT16"/>
    <mergeCell ref="Y22:Z22"/>
    <mergeCell ref="AK22:AL22"/>
    <mergeCell ref="AW22:AX22"/>
    <mergeCell ref="BI22:BJ22"/>
    <mergeCell ref="BU22:BV22"/>
    <mergeCell ref="CG22:CH22"/>
    <mergeCell ref="CS22:CT22"/>
    <mergeCell ref="DE22:DF22"/>
    <mergeCell ref="DQ22:DR22"/>
    <mergeCell ref="EC22:ED22"/>
    <mergeCell ref="EO22:EP22"/>
    <mergeCell ref="FA22:FB22"/>
    <mergeCell ref="FM22:FN22"/>
    <mergeCell ref="FY22:FZ22"/>
    <mergeCell ref="GK22:GL22"/>
    <mergeCell ref="GW22:GX22"/>
    <mergeCell ref="HI22:HJ22"/>
    <mergeCell ref="HU22:HV22"/>
    <mergeCell ref="IG22:IH22"/>
    <mergeCell ref="IS22:IT22"/>
    <mergeCell ref="Y23:Z23"/>
    <mergeCell ref="AK23:AL23"/>
    <mergeCell ref="AW23:AX23"/>
    <mergeCell ref="BI23:BJ23"/>
    <mergeCell ref="BU23:BV23"/>
    <mergeCell ref="CG23:CH23"/>
    <mergeCell ref="CS23:CT23"/>
    <mergeCell ref="DE23:DF23"/>
    <mergeCell ref="DQ23:DR23"/>
    <mergeCell ref="GK23:GL23"/>
    <mergeCell ref="GW23:GX23"/>
    <mergeCell ref="HI23:HJ23"/>
    <mergeCell ref="EC23:ED23"/>
    <mergeCell ref="EO23:EP23"/>
    <mergeCell ref="FA23:FB23"/>
    <mergeCell ref="FM23:FN23"/>
    <mergeCell ref="HU23:HV23"/>
    <mergeCell ref="IG23:IH23"/>
    <mergeCell ref="IS23:IT23"/>
    <mergeCell ref="Y24:Z24"/>
    <mergeCell ref="AK24:AL24"/>
    <mergeCell ref="AW24:AX24"/>
    <mergeCell ref="BI24:BJ24"/>
    <mergeCell ref="BU24:BV24"/>
    <mergeCell ref="CG24:CH24"/>
    <mergeCell ref="FY23:FZ23"/>
    <mergeCell ref="CS24:CT24"/>
    <mergeCell ref="DE24:DF24"/>
    <mergeCell ref="DQ24:DR24"/>
    <mergeCell ref="EC24:ED24"/>
    <mergeCell ref="GW24:GX24"/>
    <mergeCell ref="HI24:HJ24"/>
    <mergeCell ref="HU24:HV24"/>
    <mergeCell ref="EO24:EP24"/>
    <mergeCell ref="FA24:FB24"/>
    <mergeCell ref="FM24:FN24"/>
    <mergeCell ref="FY24:FZ24"/>
    <mergeCell ref="IG24:IH24"/>
    <mergeCell ref="IS24:IT24"/>
    <mergeCell ref="B25:C25"/>
    <mergeCell ref="Y25:Z25"/>
    <mergeCell ref="AK25:AL25"/>
    <mergeCell ref="AW25:AX25"/>
    <mergeCell ref="BI25:BJ25"/>
    <mergeCell ref="BU25:BV25"/>
    <mergeCell ref="CG25:CH25"/>
    <mergeCell ref="GK24:GL24"/>
    <mergeCell ref="CS25:CT25"/>
    <mergeCell ref="DE25:DF25"/>
    <mergeCell ref="DQ25:DR25"/>
    <mergeCell ref="EC25:ED25"/>
    <mergeCell ref="GW25:GX25"/>
    <mergeCell ref="HI25:HJ25"/>
    <mergeCell ref="HU25:HV25"/>
    <mergeCell ref="EO25:EP25"/>
    <mergeCell ref="FA25:FB25"/>
    <mergeCell ref="FM25:FN25"/>
    <mergeCell ref="FY25:FZ25"/>
    <mergeCell ref="IG25:IH25"/>
    <mergeCell ref="IS25:IT25"/>
    <mergeCell ref="B26:C26"/>
    <mergeCell ref="Y26:Z26"/>
    <mergeCell ref="AK26:AL26"/>
    <mergeCell ref="AW26:AX26"/>
    <mergeCell ref="BI26:BJ26"/>
    <mergeCell ref="BU26:BV26"/>
    <mergeCell ref="CG26:CH26"/>
    <mergeCell ref="GK25:GL25"/>
    <mergeCell ref="CS26:CT26"/>
    <mergeCell ref="DE26:DF26"/>
    <mergeCell ref="DQ26:DR26"/>
    <mergeCell ref="EC26:ED26"/>
    <mergeCell ref="GW26:GX26"/>
    <mergeCell ref="HI26:HJ26"/>
    <mergeCell ref="HU26:HV26"/>
    <mergeCell ref="EO26:EP26"/>
    <mergeCell ref="FA26:FB26"/>
    <mergeCell ref="FM26:FN26"/>
    <mergeCell ref="FY26:FZ26"/>
    <mergeCell ref="IG26:IH26"/>
    <mergeCell ref="IS26:IT26"/>
    <mergeCell ref="B27:C27"/>
    <mergeCell ref="Y27:Z27"/>
    <mergeCell ref="AK27:AL27"/>
    <mergeCell ref="AW27:AX27"/>
    <mergeCell ref="BI27:BJ27"/>
    <mergeCell ref="BU27:BV27"/>
    <mergeCell ref="CG27:CH27"/>
    <mergeCell ref="GK26:GL26"/>
    <mergeCell ref="CS27:CT27"/>
    <mergeCell ref="DE27:DF27"/>
    <mergeCell ref="DQ27:DR27"/>
    <mergeCell ref="EC27:ED27"/>
    <mergeCell ref="GW27:GX27"/>
    <mergeCell ref="HI27:HJ27"/>
    <mergeCell ref="HU27:HV27"/>
    <mergeCell ref="EO27:EP27"/>
    <mergeCell ref="FA27:FB27"/>
    <mergeCell ref="FM27:FN27"/>
    <mergeCell ref="FY27:FZ27"/>
    <mergeCell ref="IG27:IH27"/>
    <mergeCell ref="IS27:IT27"/>
    <mergeCell ref="B28:C28"/>
    <mergeCell ref="Y28:Z28"/>
    <mergeCell ref="AK28:AL28"/>
    <mergeCell ref="AW28:AX28"/>
    <mergeCell ref="BI28:BJ28"/>
    <mergeCell ref="BU28:BV28"/>
    <mergeCell ref="CG28:CH28"/>
    <mergeCell ref="GK27:GL27"/>
    <mergeCell ref="CS28:CT28"/>
    <mergeCell ref="DE28:DF28"/>
    <mergeCell ref="DQ28:DR28"/>
    <mergeCell ref="EC28:ED28"/>
    <mergeCell ref="GW28:GX28"/>
    <mergeCell ref="HI28:HJ28"/>
    <mergeCell ref="HU28:HV28"/>
    <mergeCell ref="EO28:EP28"/>
    <mergeCell ref="FA28:FB28"/>
    <mergeCell ref="FM28:FN28"/>
    <mergeCell ref="FY28:FZ28"/>
    <mergeCell ref="IG28:IH28"/>
    <mergeCell ref="IS28:IT28"/>
    <mergeCell ref="B29:C29"/>
    <mergeCell ref="Y29:Z29"/>
    <mergeCell ref="AK29:AL29"/>
    <mergeCell ref="AW29:AX29"/>
    <mergeCell ref="BI29:BJ29"/>
    <mergeCell ref="BU29:BV29"/>
    <mergeCell ref="CG29:CH29"/>
    <mergeCell ref="GK28:GL28"/>
    <mergeCell ref="CS29:CT29"/>
    <mergeCell ref="DE29:DF29"/>
    <mergeCell ref="DQ29:DR29"/>
    <mergeCell ref="EC29:ED29"/>
    <mergeCell ref="IS29:IT29"/>
    <mergeCell ref="Y30:Z30"/>
    <mergeCell ref="AK30:AL30"/>
    <mergeCell ref="AW30:AX30"/>
    <mergeCell ref="BI30:BJ30"/>
    <mergeCell ref="BU30:BV30"/>
    <mergeCell ref="CG30:CH30"/>
    <mergeCell ref="CS30:CT30"/>
    <mergeCell ref="GK29:GL29"/>
    <mergeCell ref="GW29:GX29"/>
    <mergeCell ref="DQ30:DR30"/>
    <mergeCell ref="EC30:ED30"/>
    <mergeCell ref="EO30:EP30"/>
    <mergeCell ref="IG29:IH29"/>
    <mergeCell ref="HI29:HJ29"/>
    <mergeCell ref="HU29:HV29"/>
    <mergeCell ref="EO29:EP29"/>
    <mergeCell ref="FA29:FB29"/>
    <mergeCell ref="FM29:FN29"/>
    <mergeCell ref="FY29:FZ29"/>
    <mergeCell ref="HU30:HV30"/>
    <mergeCell ref="IG30:IH30"/>
    <mergeCell ref="FA30:FB30"/>
    <mergeCell ref="FM30:FN30"/>
    <mergeCell ref="FY30:FZ30"/>
    <mergeCell ref="GK30:GL30"/>
    <mergeCell ref="IS30:IT30"/>
    <mergeCell ref="Y31:Z31"/>
    <mergeCell ref="AK31:AL31"/>
    <mergeCell ref="AW31:AX31"/>
    <mergeCell ref="BI31:BJ31"/>
    <mergeCell ref="BU31:BV31"/>
    <mergeCell ref="CG31:CH31"/>
    <mergeCell ref="CS31:CT31"/>
    <mergeCell ref="DE31:DF31"/>
    <mergeCell ref="GW30:GX30"/>
    <mergeCell ref="HU31:HV31"/>
    <mergeCell ref="IG31:IH31"/>
    <mergeCell ref="IS31:IT31"/>
    <mergeCell ref="FM31:FN31"/>
    <mergeCell ref="FY31:FZ31"/>
    <mergeCell ref="GK31:GL31"/>
    <mergeCell ref="GW31:GX31"/>
    <mergeCell ref="B13:C13"/>
    <mergeCell ref="Y13:Z13"/>
    <mergeCell ref="AK13:AL13"/>
    <mergeCell ref="HI31:HJ31"/>
    <mergeCell ref="DQ31:DR31"/>
    <mergeCell ref="EC31:ED31"/>
    <mergeCell ref="EO31:EP31"/>
    <mergeCell ref="FA31:FB31"/>
    <mergeCell ref="HI30:HJ30"/>
    <mergeCell ref="DE30:DF30"/>
    <mergeCell ref="AW13:AX13"/>
    <mergeCell ref="BI13:BJ13"/>
    <mergeCell ref="BU13:BV13"/>
    <mergeCell ref="CG13:CH13"/>
    <mergeCell ref="CS13:CT13"/>
    <mergeCell ref="DE13:DF13"/>
    <mergeCell ref="DQ13:DR13"/>
    <mergeCell ref="EC13:ED13"/>
    <mergeCell ref="GW13:GX13"/>
    <mergeCell ref="HI13:HJ13"/>
    <mergeCell ref="HU13:HV13"/>
    <mergeCell ref="EO13:EP13"/>
    <mergeCell ref="FA13:FB13"/>
    <mergeCell ref="FM13:FN13"/>
    <mergeCell ref="FY13:FZ13"/>
    <mergeCell ref="IG13:IH13"/>
    <mergeCell ref="IS13:IT13"/>
    <mergeCell ref="B14:C14"/>
    <mergeCell ref="Y14:Z14"/>
    <mergeCell ref="AK14:AL14"/>
    <mergeCell ref="AW14:AX14"/>
    <mergeCell ref="BI14:BJ14"/>
    <mergeCell ref="BU14:BV14"/>
    <mergeCell ref="CG14:CH14"/>
    <mergeCell ref="GK13:GL13"/>
    <mergeCell ref="CS14:CT14"/>
    <mergeCell ref="DE14:DF14"/>
    <mergeCell ref="DQ14:DR14"/>
    <mergeCell ref="EC14:ED14"/>
    <mergeCell ref="GW14:GX14"/>
    <mergeCell ref="HI14:HJ14"/>
    <mergeCell ref="HU14:HV14"/>
    <mergeCell ref="EO14:EP14"/>
    <mergeCell ref="FA14:FB14"/>
    <mergeCell ref="FM14:FN14"/>
    <mergeCell ref="FY14:FZ14"/>
    <mergeCell ref="IG14:IH14"/>
    <mergeCell ref="IS14:IT14"/>
    <mergeCell ref="Y32:Z32"/>
    <mergeCell ref="AK32:AL32"/>
    <mergeCell ref="AW32:AX32"/>
    <mergeCell ref="BI32:BJ32"/>
    <mergeCell ref="BU32:BV32"/>
    <mergeCell ref="CG32:CH32"/>
    <mergeCell ref="CS32:CT32"/>
    <mergeCell ref="GK14:GL14"/>
    <mergeCell ref="HI32:HJ32"/>
    <mergeCell ref="HU32:HV32"/>
    <mergeCell ref="IG32:IH32"/>
    <mergeCell ref="FA32:FB32"/>
    <mergeCell ref="FM32:FN32"/>
    <mergeCell ref="FY32:FZ32"/>
    <mergeCell ref="GK32:GL32"/>
    <mergeCell ref="BU33:BV33"/>
    <mergeCell ref="CG33:CH33"/>
    <mergeCell ref="CS33:CT33"/>
    <mergeCell ref="GW32:GX32"/>
    <mergeCell ref="DE32:DF32"/>
    <mergeCell ref="DQ32:DR32"/>
    <mergeCell ref="EC32:ED32"/>
    <mergeCell ref="EO32:EP32"/>
    <mergeCell ref="B57:C57"/>
    <mergeCell ref="B58:C58"/>
    <mergeCell ref="Y58:Z58"/>
    <mergeCell ref="IS32:IT32"/>
    <mergeCell ref="B55:G55"/>
    <mergeCell ref="H55:J55"/>
    <mergeCell ref="M55:M56"/>
    <mergeCell ref="B56:C56"/>
    <mergeCell ref="AW33:AX33"/>
    <mergeCell ref="BI33:BJ33"/>
    <mergeCell ref="AK58:AL58"/>
    <mergeCell ref="AW58:AX58"/>
    <mergeCell ref="BI58:BJ58"/>
    <mergeCell ref="BU58:BV58"/>
    <mergeCell ref="CG58:CH58"/>
    <mergeCell ref="CS58:CT58"/>
    <mergeCell ref="DE58:DF58"/>
    <mergeCell ref="DQ58:DR58"/>
    <mergeCell ref="GK58:GL58"/>
    <mergeCell ref="GW58:GX58"/>
    <mergeCell ref="HI58:HJ58"/>
    <mergeCell ref="EC58:ED58"/>
    <mergeCell ref="EO58:EP58"/>
    <mergeCell ref="FA58:FB58"/>
    <mergeCell ref="FM58:FN58"/>
    <mergeCell ref="HU58:HV58"/>
    <mergeCell ref="IG58:IH58"/>
    <mergeCell ref="IS58:IT58"/>
    <mergeCell ref="B59:C59"/>
    <mergeCell ref="Y59:Z59"/>
    <mergeCell ref="AK59:AL59"/>
    <mergeCell ref="AW59:AX59"/>
    <mergeCell ref="BI59:BJ59"/>
    <mergeCell ref="BU59:BV59"/>
    <mergeCell ref="FY58:FZ58"/>
    <mergeCell ref="CG59:CH59"/>
    <mergeCell ref="CS59:CT59"/>
    <mergeCell ref="DE59:DF59"/>
    <mergeCell ref="DQ59:DR59"/>
    <mergeCell ref="GK59:GL59"/>
    <mergeCell ref="GW59:GX59"/>
    <mergeCell ref="HI59:HJ59"/>
    <mergeCell ref="EC59:ED59"/>
    <mergeCell ref="EO59:EP59"/>
    <mergeCell ref="FA59:FB59"/>
    <mergeCell ref="FM59:FN59"/>
    <mergeCell ref="HU59:HV59"/>
    <mergeCell ref="IG59:IH59"/>
    <mergeCell ref="IS59:IT59"/>
    <mergeCell ref="B60:C60"/>
    <mergeCell ref="Y60:Z60"/>
    <mergeCell ref="AK60:AL60"/>
    <mergeCell ref="AW60:AX60"/>
    <mergeCell ref="BI60:BJ60"/>
    <mergeCell ref="BU60:BV60"/>
    <mergeCell ref="FY59:FZ59"/>
    <mergeCell ref="CG60:CH60"/>
    <mergeCell ref="CS60:CT60"/>
    <mergeCell ref="DE60:DF60"/>
    <mergeCell ref="DQ60:DR60"/>
    <mergeCell ref="GK60:GL60"/>
    <mergeCell ref="GW60:GX60"/>
    <mergeCell ref="HI60:HJ60"/>
    <mergeCell ref="EC60:ED60"/>
    <mergeCell ref="EO60:EP60"/>
    <mergeCell ref="FA60:FB60"/>
    <mergeCell ref="FM60:FN60"/>
    <mergeCell ref="HU60:HV60"/>
    <mergeCell ref="IG60:IH60"/>
    <mergeCell ref="IS60:IT60"/>
    <mergeCell ref="B61:C61"/>
    <mergeCell ref="Y61:Z61"/>
    <mergeCell ref="AK61:AL61"/>
    <mergeCell ref="AW61:AX61"/>
    <mergeCell ref="BI61:BJ61"/>
    <mergeCell ref="BU61:BV61"/>
    <mergeCell ref="FY60:FZ60"/>
    <mergeCell ref="CG61:CH61"/>
    <mergeCell ref="CS61:CT61"/>
    <mergeCell ref="DE61:DF61"/>
    <mergeCell ref="DQ61:DR61"/>
    <mergeCell ref="GK61:GL61"/>
    <mergeCell ref="GW61:GX61"/>
    <mergeCell ref="HI61:HJ61"/>
    <mergeCell ref="EC61:ED61"/>
    <mergeCell ref="EO61:EP61"/>
    <mergeCell ref="FA61:FB61"/>
    <mergeCell ref="FM61:FN61"/>
    <mergeCell ref="HU61:HV61"/>
    <mergeCell ref="IG61:IH61"/>
    <mergeCell ref="IS61:IT61"/>
    <mergeCell ref="B62:C62"/>
    <mergeCell ref="Y62:Z62"/>
    <mergeCell ref="AK62:AL62"/>
    <mergeCell ref="AW62:AX62"/>
    <mergeCell ref="BI62:BJ62"/>
    <mergeCell ref="BU62:BV62"/>
    <mergeCell ref="FY61:FZ61"/>
    <mergeCell ref="CG62:CH62"/>
    <mergeCell ref="CS62:CT62"/>
    <mergeCell ref="DE62:DF62"/>
    <mergeCell ref="DQ62:DR62"/>
    <mergeCell ref="GK62:GL62"/>
    <mergeCell ref="GW62:GX62"/>
    <mergeCell ref="HI62:HJ62"/>
    <mergeCell ref="EC62:ED62"/>
    <mergeCell ref="EO62:EP62"/>
    <mergeCell ref="FA62:FB62"/>
    <mergeCell ref="FM62:FN62"/>
    <mergeCell ref="HU62:HV62"/>
    <mergeCell ref="IG62:IH62"/>
    <mergeCell ref="IS62:IT62"/>
    <mergeCell ref="B63:C63"/>
    <mergeCell ref="Y63:Z63"/>
    <mergeCell ref="AK63:AL63"/>
    <mergeCell ref="AW63:AX63"/>
    <mergeCell ref="BI63:BJ63"/>
    <mergeCell ref="BU63:BV63"/>
    <mergeCell ref="FY62:FZ62"/>
    <mergeCell ref="CG63:CH63"/>
    <mergeCell ref="CS63:CT63"/>
    <mergeCell ref="DE63:DF63"/>
    <mergeCell ref="DQ63:DR63"/>
    <mergeCell ref="GK63:GL63"/>
    <mergeCell ref="GW63:GX63"/>
    <mergeCell ref="HI63:HJ63"/>
    <mergeCell ref="EC63:ED63"/>
    <mergeCell ref="EO63:EP63"/>
    <mergeCell ref="FA63:FB63"/>
    <mergeCell ref="FM63:FN63"/>
    <mergeCell ref="HU63:HV63"/>
    <mergeCell ref="IG63:IH63"/>
    <mergeCell ref="IS63:IT63"/>
    <mergeCell ref="B64:C64"/>
    <mergeCell ref="Y64:Z64"/>
    <mergeCell ref="AK64:AL64"/>
    <mergeCell ref="AW64:AX64"/>
    <mergeCell ref="BI64:BJ64"/>
    <mergeCell ref="BU64:BV64"/>
    <mergeCell ref="FY63:FZ63"/>
    <mergeCell ref="CG64:CH64"/>
    <mergeCell ref="CS64:CT64"/>
    <mergeCell ref="DE64:DF64"/>
    <mergeCell ref="DQ64:DR64"/>
    <mergeCell ref="GK64:GL64"/>
    <mergeCell ref="GW64:GX64"/>
    <mergeCell ref="HI64:HJ64"/>
    <mergeCell ref="EC64:ED64"/>
    <mergeCell ref="EO64:EP64"/>
    <mergeCell ref="FA64:FB64"/>
    <mergeCell ref="FM64:FN64"/>
    <mergeCell ref="HU64:HV64"/>
    <mergeCell ref="IG64:IH64"/>
    <mergeCell ref="IS64:IT64"/>
    <mergeCell ref="B65:C65"/>
    <mergeCell ref="Y65:Z65"/>
    <mergeCell ref="AK65:AL65"/>
    <mergeCell ref="AW65:AX65"/>
    <mergeCell ref="BI65:BJ65"/>
    <mergeCell ref="BU65:BV65"/>
    <mergeCell ref="FY64:FZ64"/>
    <mergeCell ref="CG65:CH65"/>
    <mergeCell ref="CS65:CT65"/>
    <mergeCell ref="DE65:DF65"/>
    <mergeCell ref="DQ65:DR65"/>
    <mergeCell ref="GK65:GL65"/>
    <mergeCell ref="GW65:GX65"/>
    <mergeCell ref="HI65:HJ65"/>
    <mergeCell ref="EC65:ED65"/>
    <mergeCell ref="EO65:EP65"/>
    <mergeCell ref="FA65:FB65"/>
    <mergeCell ref="FM65:FN65"/>
    <mergeCell ref="HU65:HV65"/>
    <mergeCell ref="IG65:IH65"/>
    <mergeCell ref="IS65:IT65"/>
    <mergeCell ref="B66:C66"/>
    <mergeCell ref="Y66:Z66"/>
    <mergeCell ref="AK66:AL66"/>
    <mergeCell ref="AW66:AX66"/>
    <mergeCell ref="BI66:BJ66"/>
    <mergeCell ref="BU66:BV66"/>
    <mergeCell ref="FY65:FZ65"/>
    <mergeCell ref="CG66:CH66"/>
    <mergeCell ref="CS66:CT66"/>
    <mergeCell ref="DE66:DF66"/>
    <mergeCell ref="DQ66:DR66"/>
    <mergeCell ref="GK66:GL66"/>
    <mergeCell ref="GW66:GX66"/>
    <mergeCell ref="HI66:HJ66"/>
    <mergeCell ref="EC66:ED66"/>
    <mergeCell ref="EO66:EP66"/>
    <mergeCell ref="FA66:FB66"/>
    <mergeCell ref="FM66:FN66"/>
    <mergeCell ref="HU66:HV66"/>
    <mergeCell ref="IG66:IH66"/>
    <mergeCell ref="IS66:IT66"/>
    <mergeCell ref="B67:C67"/>
    <mergeCell ref="Y67:Z67"/>
    <mergeCell ref="AK67:AL67"/>
    <mergeCell ref="AW67:AX67"/>
    <mergeCell ref="BI67:BJ67"/>
    <mergeCell ref="BU67:BV67"/>
    <mergeCell ref="FY66:FZ66"/>
    <mergeCell ref="CG67:CH67"/>
    <mergeCell ref="CS67:CT67"/>
    <mergeCell ref="DE67:DF67"/>
    <mergeCell ref="DQ67:DR67"/>
    <mergeCell ref="IS67:IT67"/>
    <mergeCell ref="B68:C68"/>
    <mergeCell ref="Y68:Z68"/>
    <mergeCell ref="AK68:AL68"/>
    <mergeCell ref="AW68:AX68"/>
    <mergeCell ref="BI68:BJ68"/>
    <mergeCell ref="BU68:BV68"/>
    <mergeCell ref="FY67:FZ67"/>
    <mergeCell ref="GK67:GL67"/>
    <mergeCell ref="GW67:GX67"/>
    <mergeCell ref="DE68:DF68"/>
    <mergeCell ref="DQ68:DR68"/>
    <mergeCell ref="HU67:HV67"/>
    <mergeCell ref="IG67:IH67"/>
    <mergeCell ref="HI67:HJ67"/>
    <mergeCell ref="EC67:ED67"/>
    <mergeCell ref="EO67:EP67"/>
    <mergeCell ref="FA67:FB67"/>
    <mergeCell ref="FM67:FN67"/>
    <mergeCell ref="BI69:BJ69"/>
    <mergeCell ref="BU69:BV69"/>
    <mergeCell ref="FY68:FZ68"/>
    <mergeCell ref="GK68:GL68"/>
    <mergeCell ref="EC68:ED68"/>
    <mergeCell ref="EO68:EP68"/>
    <mergeCell ref="FA68:FB68"/>
    <mergeCell ref="FM68:FN68"/>
    <mergeCell ref="CG68:CH68"/>
    <mergeCell ref="CS68:CT68"/>
    <mergeCell ref="B69:C69"/>
    <mergeCell ref="Y69:Z69"/>
    <mergeCell ref="AK69:AL69"/>
    <mergeCell ref="AW69:AX69"/>
    <mergeCell ref="DQ69:DR69"/>
    <mergeCell ref="HU68:HV68"/>
    <mergeCell ref="IG68:IH68"/>
    <mergeCell ref="IS68:IT68"/>
    <mergeCell ref="GW68:GX68"/>
    <mergeCell ref="HI68:HJ68"/>
    <mergeCell ref="IG69:IH69"/>
    <mergeCell ref="IS69:IT69"/>
    <mergeCell ref="B72:G72"/>
    <mergeCell ref="H72:J72"/>
    <mergeCell ref="M72:M73"/>
    <mergeCell ref="FY69:FZ69"/>
    <mergeCell ref="GK69:GL69"/>
    <mergeCell ref="GW69:GX69"/>
    <mergeCell ref="HI69:HJ69"/>
    <mergeCell ref="EC69:ED69"/>
    <mergeCell ref="B74:C74"/>
    <mergeCell ref="B75:C75"/>
    <mergeCell ref="Y75:Z75"/>
    <mergeCell ref="HU69:HV69"/>
    <mergeCell ref="EO69:EP69"/>
    <mergeCell ref="FA69:FB69"/>
    <mergeCell ref="FM69:FN69"/>
    <mergeCell ref="CG69:CH69"/>
    <mergeCell ref="CS69:CT69"/>
    <mergeCell ref="DE69:DF69"/>
    <mergeCell ref="AK75:AL75"/>
    <mergeCell ref="AW75:AX75"/>
    <mergeCell ref="BI75:BJ75"/>
    <mergeCell ref="BU75:BV75"/>
    <mergeCell ref="CG75:CH75"/>
    <mergeCell ref="CS75:CT75"/>
    <mergeCell ref="DE75:DF75"/>
    <mergeCell ref="DQ75:DR75"/>
    <mergeCell ref="GK75:GL75"/>
    <mergeCell ref="GW75:GX75"/>
    <mergeCell ref="HI75:HJ75"/>
    <mergeCell ref="EC75:ED75"/>
    <mergeCell ref="EO75:EP75"/>
    <mergeCell ref="FA75:FB75"/>
    <mergeCell ref="FM75:FN75"/>
    <mergeCell ref="HU75:HV75"/>
    <mergeCell ref="IG75:IH75"/>
    <mergeCell ref="IS75:IT75"/>
    <mergeCell ref="B76:C76"/>
    <mergeCell ref="Y76:Z76"/>
    <mergeCell ref="AK76:AL76"/>
    <mergeCell ref="AW76:AX76"/>
    <mergeCell ref="BI76:BJ76"/>
    <mergeCell ref="BU76:BV76"/>
    <mergeCell ref="FY75:FZ75"/>
    <mergeCell ref="CG76:CH76"/>
    <mergeCell ref="CS76:CT76"/>
    <mergeCell ref="DE76:DF76"/>
    <mergeCell ref="DQ76:DR76"/>
    <mergeCell ref="GK76:GL76"/>
    <mergeCell ref="GW76:GX76"/>
    <mergeCell ref="HI76:HJ76"/>
    <mergeCell ref="EC76:ED76"/>
    <mergeCell ref="EO76:EP76"/>
    <mergeCell ref="FA76:FB76"/>
    <mergeCell ref="FM76:FN76"/>
    <mergeCell ref="HU76:HV76"/>
    <mergeCell ref="IG76:IH76"/>
    <mergeCell ref="IS76:IT76"/>
    <mergeCell ref="B77:C77"/>
    <mergeCell ref="Y77:Z77"/>
    <mergeCell ref="AK77:AL77"/>
    <mergeCell ref="AW77:AX77"/>
    <mergeCell ref="BI77:BJ77"/>
    <mergeCell ref="BU77:BV77"/>
    <mergeCell ref="FY76:FZ76"/>
    <mergeCell ref="CG77:CH77"/>
    <mergeCell ref="CS77:CT77"/>
    <mergeCell ref="DE77:DF77"/>
    <mergeCell ref="DQ77:DR77"/>
    <mergeCell ref="GK77:GL77"/>
    <mergeCell ref="GW77:GX77"/>
    <mergeCell ref="HI77:HJ77"/>
    <mergeCell ref="EC77:ED77"/>
    <mergeCell ref="EO77:EP77"/>
    <mergeCell ref="FA77:FB77"/>
    <mergeCell ref="FM77:FN77"/>
    <mergeCell ref="HU77:HV77"/>
    <mergeCell ref="IG77:IH77"/>
    <mergeCell ref="IS77:IT77"/>
    <mergeCell ref="B78:C78"/>
    <mergeCell ref="Y78:Z78"/>
    <mergeCell ref="AK78:AL78"/>
    <mergeCell ref="AW78:AX78"/>
    <mergeCell ref="BI78:BJ78"/>
    <mergeCell ref="BU78:BV78"/>
    <mergeCell ref="FY77:FZ77"/>
    <mergeCell ref="CG78:CH78"/>
    <mergeCell ref="CS78:CT78"/>
    <mergeCell ref="DE78:DF78"/>
    <mergeCell ref="DQ78:DR78"/>
    <mergeCell ref="GK78:GL78"/>
    <mergeCell ref="GW78:GX78"/>
    <mergeCell ref="HI78:HJ78"/>
    <mergeCell ref="EC78:ED78"/>
    <mergeCell ref="EO78:EP78"/>
    <mergeCell ref="FA78:FB78"/>
    <mergeCell ref="FM78:FN78"/>
    <mergeCell ref="HU78:HV78"/>
    <mergeCell ref="IG78:IH78"/>
    <mergeCell ref="IS78:IT78"/>
    <mergeCell ref="B79:C79"/>
    <mergeCell ref="Y79:Z79"/>
    <mergeCell ref="AK79:AL79"/>
    <mergeCell ref="AW79:AX79"/>
    <mergeCell ref="BI79:BJ79"/>
    <mergeCell ref="BU79:BV79"/>
    <mergeCell ref="FY78:FZ78"/>
    <mergeCell ref="CG79:CH79"/>
    <mergeCell ref="CS79:CT79"/>
    <mergeCell ref="DE79:DF79"/>
    <mergeCell ref="DQ79:DR79"/>
    <mergeCell ref="GK79:GL79"/>
    <mergeCell ref="GW79:GX79"/>
    <mergeCell ref="HI79:HJ79"/>
    <mergeCell ref="EC79:ED79"/>
    <mergeCell ref="EO79:EP79"/>
    <mergeCell ref="FA79:FB79"/>
    <mergeCell ref="FM79:FN79"/>
    <mergeCell ref="HU79:HV79"/>
    <mergeCell ref="IG79:IH79"/>
    <mergeCell ref="IS79:IT79"/>
    <mergeCell ref="B80:C80"/>
    <mergeCell ref="Y80:Z80"/>
    <mergeCell ref="AK80:AL80"/>
    <mergeCell ref="AW80:AX80"/>
    <mergeCell ref="BI80:BJ80"/>
    <mergeCell ref="BU80:BV80"/>
    <mergeCell ref="FY79:FZ79"/>
    <mergeCell ref="CG80:CH80"/>
    <mergeCell ref="CS80:CT80"/>
    <mergeCell ref="DE80:DF80"/>
    <mergeCell ref="DQ80:DR80"/>
    <mergeCell ref="GK80:GL80"/>
    <mergeCell ref="GW80:GX80"/>
    <mergeCell ref="HI80:HJ80"/>
    <mergeCell ref="EC80:ED80"/>
    <mergeCell ref="EO80:EP80"/>
    <mergeCell ref="FA80:FB80"/>
    <mergeCell ref="FM80:FN80"/>
    <mergeCell ref="HU80:HV80"/>
    <mergeCell ref="IG80:IH80"/>
    <mergeCell ref="IS80:IT80"/>
    <mergeCell ref="B81:C81"/>
    <mergeCell ref="Y81:Z81"/>
    <mergeCell ref="AK81:AL81"/>
    <mergeCell ref="AW81:AX81"/>
    <mergeCell ref="BI81:BJ81"/>
    <mergeCell ref="BU81:BV81"/>
    <mergeCell ref="FY80:FZ80"/>
    <mergeCell ref="CG81:CH81"/>
    <mergeCell ref="CS81:CT81"/>
    <mergeCell ref="DE81:DF81"/>
    <mergeCell ref="DQ81:DR81"/>
    <mergeCell ref="GK81:GL81"/>
    <mergeCell ref="GW81:GX81"/>
    <mergeCell ref="HI81:HJ81"/>
    <mergeCell ref="EC81:ED81"/>
    <mergeCell ref="EO81:EP81"/>
    <mergeCell ref="FA81:FB81"/>
    <mergeCell ref="FM81:FN81"/>
    <mergeCell ref="HU81:HV81"/>
    <mergeCell ref="IG81:IH81"/>
    <mergeCell ref="IS81:IT81"/>
    <mergeCell ref="B82:C82"/>
    <mergeCell ref="Y82:Z82"/>
    <mergeCell ref="AK82:AL82"/>
    <mergeCell ref="AW82:AX82"/>
    <mergeCell ref="BI82:BJ82"/>
    <mergeCell ref="BU82:BV82"/>
    <mergeCell ref="FY81:FZ81"/>
    <mergeCell ref="CG82:CH82"/>
    <mergeCell ref="CS82:CT82"/>
    <mergeCell ref="DE82:DF82"/>
    <mergeCell ref="DQ82:DR82"/>
    <mergeCell ref="GK82:GL82"/>
    <mergeCell ref="GW82:GX82"/>
    <mergeCell ref="HI82:HJ82"/>
    <mergeCell ref="EC82:ED82"/>
    <mergeCell ref="EO82:EP82"/>
    <mergeCell ref="FA82:FB82"/>
    <mergeCell ref="FM82:FN82"/>
    <mergeCell ref="HU82:HV82"/>
    <mergeCell ref="IG82:IH82"/>
    <mergeCell ref="IS82:IT82"/>
    <mergeCell ref="B83:C83"/>
    <mergeCell ref="Y83:Z83"/>
    <mergeCell ref="AK83:AL83"/>
    <mergeCell ref="AW83:AX83"/>
    <mergeCell ref="BI83:BJ83"/>
    <mergeCell ref="BU83:BV83"/>
    <mergeCell ref="FY82:FZ82"/>
    <mergeCell ref="CG83:CH83"/>
    <mergeCell ref="CS83:CT83"/>
    <mergeCell ref="DE83:DF83"/>
    <mergeCell ref="DQ83:DR83"/>
    <mergeCell ref="GK83:GL83"/>
    <mergeCell ref="GW83:GX83"/>
    <mergeCell ref="HI83:HJ83"/>
    <mergeCell ref="EC83:ED83"/>
    <mergeCell ref="EO83:EP83"/>
    <mergeCell ref="FA83:FB83"/>
    <mergeCell ref="FM83:FN83"/>
    <mergeCell ref="HU83:HV83"/>
    <mergeCell ref="IG83:IH83"/>
    <mergeCell ref="IS83:IT83"/>
    <mergeCell ref="B84:C84"/>
    <mergeCell ref="Y84:Z84"/>
    <mergeCell ref="AK84:AL84"/>
    <mergeCell ref="AW84:AX84"/>
    <mergeCell ref="BI84:BJ84"/>
    <mergeCell ref="BU84:BV84"/>
    <mergeCell ref="FY83:FZ83"/>
    <mergeCell ref="CG84:CH84"/>
    <mergeCell ref="CS84:CT84"/>
    <mergeCell ref="DE84:DF84"/>
    <mergeCell ref="DQ84:DR84"/>
    <mergeCell ref="GK84:GL84"/>
    <mergeCell ref="GW84:GX84"/>
    <mergeCell ref="HI84:HJ84"/>
    <mergeCell ref="EC84:ED84"/>
    <mergeCell ref="EO84:EP84"/>
    <mergeCell ref="FA84:FB84"/>
    <mergeCell ref="FM84:FN84"/>
    <mergeCell ref="HU84:HV84"/>
    <mergeCell ref="IG84:IH84"/>
    <mergeCell ref="IS84:IT84"/>
    <mergeCell ref="B85:C85"/>
    <mergeCell ref="Y85:Z85"/>
    <mergeCell ref="AK85:AL85"/>
    <mergeCell ref="AW85:AX85"/>
    <mergeCell ref="BI85:BJ85"/>
    <mergeCell ref="BU85:BV85"/>
    <mergeCell ref="FY84:FZ84"/>
    <mergeCell ref="IG85:IH85"/>
    <mergeCell ref="IS85:IT85"/>
    <mergeCell ref="B86:C86"/>
    <mergeCell ref="FY85:FZ85"/>
    <mergeCell ref="GK85:GL85"/>
    <mergeCell ref="GW85:GX85"/>
    <mergeCell ref="HI85:HJ85"/>
    <mergeCell ref="EC85:ED85"/>
    <mergeCell ref="EO85:EP85"/>
    <mergeCell ref="FA85:FB85"/>
    <mergeCell ref="B90:G90"/>
    <mergeCell ref="B92:C92"/>
    <mergeCell ref="B93:C93"/>
    <mergeCell ref="HU85:HV85"/>
    <mergeCell ref="FM85:FN85"/>
    <mergeCell ref="CG85:CH85"/>
    <mergeCell ref="CS85:CT85"/>
    <mergeCell ref="DE85:DF85"/>
    <mergeCell ref="DQ85:DR85"/>
    <mergeCell ref="B100:C100"/>
    <mergeCell ref="B46:C46"/>
    <mergeCell ref="B47:C47"/>
    <mergeCell ref="B48:C48"/>
    <mergeCell ref="B49:C49"/>
    <mergeCell ref="B94:C94"/>
    <mergeCell ref="B95:C95"/>
    <mergeCell ref="B96:C96"/>
    <mergeCell ref="B97:C97"/>
    <mergeCell ref="B87:C87"/>
    <mergeCell ref="B105:C105"/>
    <mergeCell ref="Y33:Z33"/>
    <mergeCell ref="AK33:AL33"/>
    <mergeCell ref="B101:C101"/>
    <mergeCell ref="B102:C102"/>
    <mergeCell ref="B103:C103"/>
    <mergeCell ref="B104:C104"/>
    <mergeCell ref="B50:C50"/>
    <mergeCell ref="B98:C98"/>
    <mergeCell ref="B99:C99"/>
    <mergeCell ref="DE33:DF33"/>
    <mergeCell ref="DQ33:DR33"/>
    <mergeCell ref="EC33:ED33"/>
    <mergeCell ref="EO33:EP33"/>
    <mergeCell ref="FA33:FB33"/>
    <mergeCell ref="FM33:FN33"/>
    <mergeCell ref="FY33:FZ33"/>
    <mergeCell ref="IG33:IH33"/>
    <mergeCell ref="IS33:IT33"/>
    <mergeCell ref="GK33:GL33"/>
    <mergeCell ref="GW33:GX33"/>
    <mergeCell ref="HI33:HJ33"/>
    <mergeCell ref="HU33:HV33"/>
    <mergeCell ref="B111:C111"/>
    <mergeCell ref="B112:C112"/>
    <mergeCell ref="B113:C113"/>
    <mergeCell ref="B114:C114"/>
    <mergeCell ref="B115:C115"/>
    <mergeCell ref="B116:C116"/>
    <mergeCell ref="B117:C117"/>
    <mergeCell ref="B118:C118"/>
    <mergeCell ref="B123:C123"/>
    <mergeCell ref="B119:C119"/>
    <mergeCell ref="B120:C120"/>
    <mergeCell ref="B121:C121"/>
    <mergeCell ref="B122:C122"/>
  </mergeCells>
  <printOptions/>
  <pageMargins left="0.79" right="0.46" top="0.34" bottom="0.65" header="0" footer="0"/>
  <pageSetup horizontalDpi="600" verticalDpi="600" orientation="landscape" paperSize="9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661"/>
  <sheetViews>
    <sheetView zoomScale="70" zoomScaleNormal="70" zoomScaleSheetLayoutView="100" workbookViewId="0" topLeftCell="A1">
      <pane xSplit="5" ySplit="9" topLeftCell="F10" activePane="bottomRight" state="frozen"/>
      <selection pane="topLeft" activeCell="A2" sqref="A2:D7"/>
      <selection pane="topRight" activeCell="A2" sqref="A2:D7"/>
      <selection pane="bottomLeft" activeCell="A2" sqref="A2:D7"/>
      <selection pane="bottomRight" activeCell="F6" sqref="F6:I6"/>
    </sheetView>
  </sheetViews>
  <sheetFormatPr defaultColWidth="11.421875" defaultRowHeight="12.75"/>
  <cols>
    <col min="1" max="1" width="4.421875" style="1" customWidth="1"/>
    <col min="2" max="2" width="8.140625" style="15" bestFit="1" customWidth="1"/>
    <col min="3" max="3" width="13.140625" style="15" customWidth="1"/>
    <col min="4" max="4" width="36.7109375" style="20" bestFit="1" customWidth="1"/>
    <col min="5" max="5" width="33.57421875" style="12" customWidth="1"/>
    <col min="6" max="6" width="8.7109375" style="2" bestFit="1" customWidth="1"/>
    <col min="7" max="7" width="11.57421875" style="2" customWidth="1"/>
    <col min="8" max="8" width="8.7109375" style="2" bestFit="1" customWidth="1"/>
    <col min="9" max="9" width="11.57421875" style="2" customWidth="1"/>
    <col min="10" max="10" width="11.57421875" style="3" customWidth="1"/>
    <col min="11" max="16384" width="11.421875" style="1" customWidth="1"/>
  </cols>
  <sheetData>
    <row r="1" ht="13.5" thickBot="1"/>
    <row r="2" spans="2:10" ht="55.5" customHeight="1" thickTop="1">
      <c r="B2" s="247" t="s">
        <v>53</v>
      </c>
      <c r="C2" s="248"/>
      <c r="D2" s="248"/>
      <c r="E2" s="248"/>
      <c r="F2" s="248"/>
      <c r="G2" s="248"/>
      <c r="H2" s="248"/>
      <c r="I2" s="248"/>
      <c r="J2" s="249"/>
    </row>
    <row r="3" spans="2:10" ht="25.5" customHeight="1">
      <c r="B3" s="161"/>
      <c r="C3" s="246"/>
      <c r="D3" s="246"/>
      <c r="E3" s="245" t="s">
        <v>47</v>
      </c>
      <c r="F3" s="245"/>
      <c r="G3" s="245"/>
      <c r="H3" s="245"/>
      <c r="I3" s="245"/>
      <c r="J3" s="160"/>
    </row>
    <row r="4" spans="2:10" ht="24" customHeight="1" thickBot="1">
      <c r="B4" s="161"/>
      <c r="C4" s="246"/>
      <c r="D4" s="246"/>
      <c r="E4" s="245" t="s">
        <v>54</v>
      </c>
      <c r="F4" s="245"/>
      <c r="G4" s="245"/>
      <c r="H4" s="245"/>
      <c r="I4" s="245"/>
      <c r="J4" s="160"/>
    </row>
    <row r="5" spans="2:10" s="6" customFormat="1" ht="18">
      <c r="B5" s="161"/>
      <c r="C5" s="246"/>
      <c r="D5" s="246"/>
      <c r="E5" s="62" t="s">
        <v>7</v>
      </c>
      <c r="F5" s="252"/>
      <c r="G5" s="253"/>
      <c r="H5" s="252"/>
      <c r="I5" s="253"/>
      <c r="J5" s="81"/>
    </row>
    <row r="6" spans="2:10" s="6" customFormat="1" ht="18">
      <c r="B6" s="161"/>
      <c r="C6" s="246"/>
      <c r="D6" s="246"/>
      <c r="E6" s="63" t="s">
        <v>3</v>
      </c>
      <c r="F6" s="250"/>
      <c r="G6" s="251"/>
      <c r="H6" s="250"/>
      <c r="I6" s="251"/>
      <c r="J6" s="81"/>
    </row>
    <row r="7" spans="2:10" s="6" customFormat="1" ht="18">
      <c r="B7" s="161"/>
      <c r="C7" s="246"/>
      <c r="D7" s="246"/>
      <c r="E7" s="64" t="s">
        <v>6</v>
      </c>
      <c r="F7" s="256"/>
      <c r="G7" s="257"/>
      <c r="H7" s="256"/>
      <c r="I7" s="257"/>
      <c r="J7" s="82"/>
    </row>
    <row r="8" spans="2:10" s="6" customFormat="1" ht="18.75" thickBot="1">
      <c r="B8" s="161"/>
      <c r="C8" s="246"/>
      <c r="D8" s="246"/>
      <c r="E8" s="65" t="s">
        <v>0</v>
      </c>
      <c r="F8" s="254" t="s">
        <v>55</v>
      </c>
      <c r="G8" s="255"/>
      <c r="H8" s="254" t="s">
        <v>48</v>
      </c>
      <c r="I8" s="255"/>
      <c r="J8" s="81"/>
    </row>
    <row r="9" spans="2:10" s="16" customFormat="1" ht="21" thickBot="1">
      <c r="B9" s="83" t="s">
        <v>5</v>
      </c>
      <c r="C9" s="36" t="s">
        <v>9</v>
      </c>
      <c r="D9" s="37" t="s">
        <v>4</v>
      </c>
      <c r="E9" s="38" t="s">
        <v>8</v>
      </c>
      <c r="F9" s="39" t="s">
        <v>10</v>
      </c>
      <c r="G9" s="40" t="s">
        <v>2</v>
      </c>
      <c r="H9" s="41" t="s">
        <v>10</v>
      </c>
      <c r="I9" s="42" t="s">
        <v>2</v>
      </c>
      <c r="J9" s="102" t="s">
        <v>1</v>
      </c>
    </row>
    <row r="10" spans="2:10" s="23" customFormat="1" ht="22.5" customHeight="1">
      <c r="B10" s="70">
        <v>1</v>
      </c>
      <c r="C10" s="24"/>
      <c r="D10" s="25"/>
      <c r="E10" s="50"/>
      <c r="F10" s="54"/>
      <c r="G10" s="44"/>
      <c r="H10" s="52"/>
      <c r="I10" s="44"/>
      <c r="J10" s="98">
        <f>+G10+I10</f>
        <v>0</v>
      </c>
    </row>
    <row r="11" spans="2:10" s="23" customFormat="1" ht="22.5" customHeight="1">
      <c r="B11" s="72">
        <v>2</v>
      </c>
      <c r="C11" s="24"/>
      <c r="D11" s="25"/>
      <c r="E11" s="50"/>
      <c r="F11" s="55"/>
      <c r="G11" s="44"/>
      <c r="H11" s="45"/>
      <c r="I11" s="44"/>
      <c r="J11" s="99">
        <f>+G11+I11</f>
        <v>0</v>
      </c>
    </row>
    <row r="12" spans="2:10" s="23" customFormat="1" ht="22.5" customHeight="1">
      <c r="B12" s="72">
        <v>3</v>
      </c>
      <c r="C12" s="24"/>
      <c r="D12" s="25"/>
      <c r="E12" s="50"/>
      <c r="F12" s="55"/>
      <c r="G12" s="44"/>
      <c r="H12" s="45"/>
      <c r="I12" s="44"/>
      <c r="J12" s="99">
        <f>+G12+I12</f>
        <v>0</v>
      </c>
    </row>
    <row r="13" spans="2:10" s="23" customFormat="1" ht="22.5" customHeight="1">
      <c r="B13" s="70">
        <v>4</v>
      </c>
      <c r="C13" s="24"/>
      <c r="D13" s="25"/>
      <c r="E13" s="50"/>
      <c r="F13" s="55"/>
      <c r="G13" s="44"/>
      <c r="H13" s="45"/>
      <c r="I13" s="44"/>
      <c r="J13" s="99">
        <f>+G13+I13</f>
        <v>0</v>
      </c>
    </row>
    <row r="14" spans="2:10" s="23" customFormat="1" ht="22.5" customHeight="1" thickBot="1">
      <c r="B14" s="85">
        <v>5</v>
      </c>
      <c r="C14" s="84"/>
      <c r="D14" s="75"/>
      <c r="E14" s="76"/>
      <c r="F14" s="101"/>
      <c r="G14" s="89"/>
      <c r="H14" s="77"/>
      <c r="I14" s="89"/>
      <c r="J14" s="100">
        <f>+G14+I14</f>
        <v>0</v>
      </c>
    </row>
    <row r="15" spans="2:10" s="7" customFormat="1" ht="16.5" thickTop="1">
      <c r="B15" s="13"/>
      <c r="C15" s="21"/>
      <c r="D15" s="17"/>
      <c r="E15" s="13"/>
      <c r="F15" s="9"/>
      <c r="G15" s="9"/>
      <c r="H15" s="9"/>
      <c r="I15" s="9"/>
      <c r="J15" s="8"/>
    </row>
    <row r="16" spans="2:10" s="7" customFormat="1" ht="15.75">
      <c r="B16" s="13"/>
      <c r="C16" s="21"/>
      <c r="D16" s="17"/>
      <c r="E16" s="13"/>
      <c r="F16" s="9"/>
      <c r="G16" s="9"/>
      <c r="H16" s="9"/>
      <c r="I16" s="9"/>
      <c r="J16" s="8"/>
    </row>
    <row r="17" spans="2:10" s="7" customFormat="1" ht="15.75">
      <c r="B17" s="13"/>
      <c r="C17" s="21"/>
      <c r="D17" s="17"/>
      <c r="E17" s="13"/>
      <c r="F17" s="9"/>
      <c r="G17" s="9"/>
      <c r="H17" s="9"/>
      <c r="I17" s="9"/>
      <c r="J17" s="8"/>
    </row>
    <row r="18" spans="2:10" s="7" customFormat="1" ht="15.75">
      <c r="B18" s="13"/>
      <c r="C18" s="21"/>
      <c r="D18" s="17"/>
      <c r="E18" s="13"/>
      <c r="F18" s="9"/>
      <c r="G18" s="9"/>
      <c r="H18" s="9"/>
      <c r="I18" s="9"/>
      <c r="J18" s="8"/>
    </row>
    <row r="19" spans="2:10" s="7" customFormat="1" ht="15.75">
      <c r="B19" s="13"/>
      <c r="C19" s="21"/>
      <c r="D19" s="17"/>
      <c r="E19" s="13"/>
      <c r="F19" s="9"/>
      <c r="G19" s="9"/>
      <c r="H19" s="9"/>
      <c r="I19" s="9"/>
      <c r="J19" s="8"/>
    </row>
    <row r="20" spans="2:10" s="7" customFormat="1" ht="15.75">
      <c r="B20" s="13"/>
      <c r="C20" s="21"/>
      <c r="D20" s="17"/>
      <c r="E20" s="13"/>
      <c r="F20" s="9"/>
      <c r="G20" s="9"/>
      <c r="H20" s="9"/>
      <c r="I20" s="9"/>
      <c r="J20" s="8"/>
    </row>
    <row r="21" spans="2:10" s="7" customFormat="1" ht="15.75">
      <c r="B21" s="13"/>
      <c r="C21" s="21"/>
      <c r="D21" s="17"/>
      <c r="E21" s="13"/>
      <c r="F21" s="9"/>
      <c r="G21" s="9"/>
      <c r="H21" s="9"/>
      <c r="I21" s="9"/>
      <c r="J21" s="8"/>
    </row>
    <row r="22" spans="2:10" s="7" customFormat="1" ht="15.75">
      <c r="B22" s="13"/>
      <c r="C22" s="21"/>
      <c r="D22" s="17"/>
      <c r="E22" s="13"/>
      <c r="F22" s="9"/>
      <c r="G22" s="9"/>
      <c r="H22" s="9"/>
      <c r="I22" s="9"/>
      <c r="J22" s="8"/>
    </row>
    <row r="23" spans="2:10" s="7" customFormat="1" ht="15" customHeight="1">
      <c r="B23" s="13"/>
      <c r="C23" s="21"/>
      <c r="D23" s="17"/>
      <c r="E23" s="13"/>
      <c r="F23" s="9"/>
      <c r="G23" s="9"/>
      <c r="H23" s="9"/>
      <c r="I23" s="9"/>
      <c r="J23" s="8"/>
    </row>
    <row r="24" spans="2:10" s="7" customFormat="1" ht="15" customHeight="1">
      <c r="B24" s="13"/>
      <c r="C24" s="21"/>
      <c r="D24" s="17"/>
      <c r="E24" s="13"/>
      <c r="F24" s="9"/>
      <c r="G24" s="9"/>
      <c r="H24" s="9"/>
      <c r="I24" s="9"/>
      <c r="J24" s="8"/>
    </row>
    <row r="25" spans="2:10" s="7" customFormat="1" ht="15" customHeight="1">
      <c r="B25" s="13"/>
      <c r="C25" s="21"/>
      <c r="D25" s="17"/>
      <c r="E25" s="13"/>
      <c r="F25" s="9"/>
      <c r="G25" s="9"/>
      <c r="H25" s="9"/>
      <c r="I25" s="9"/>
      <c r="J25" s="8"/>
    </row>
    <row r="26" spans="2:10" s="7" customFormat="1" ht="15" customHeight="1">
      <c r="B26" s="13"/>
      <c r="C26" s="21"/>
      <c r="D26" s="17"/>
      <c r="E26" s="13"/>
      <c r="F26" s="9"/>
      <c r="G26" s="9"/>
      <c r="H26" s="9"/>
      <c r="I26" s="9"/>
      <c r="J26" s="8"/>
    </row>
    <row r="27" spans="2:10" s="7" customFormat="1" ht="15" customHeight="1">
      <c r="B27" s="13"/>
      <c r="C27" s="21"/>
      <c r="D27" s="17"/>
      <c r="E27" s="13"/>
      <c r="F27" s="9"/>
      <c r="G27" s="9"/>
      <c r="H27" s="9"/>
      <c r="I27" s="9"/>
      <c r="J27" s="8"/>
    </row>
    <row r="28" spans="2:10" s="7" customFormat="1" ht="15" customHeight="1">
      <c r="B28" s="13"/>
      <c r="C28" s="21"/>
      <c r="D28" s="17"/>
      <c r="E28" s="13"/>
      <c r="F28" s="9"/>
      <c r="G28" s="9"/>
      <c r="H28" s="9"/>
      <c r="I28" s="9"/>
      <c r="J28" s="8"/>
    </row>
    <row r="29" spans="2:10" s="7" customFormat="1" ht="15" customHeight="1">
      <c r="B29" s="13"/>
      <c r="C29" s="21"/>
      <c r="D29" s="17"/>
      <c r="E29" s="13"/>
      <c r="F29" s="9"/>
      <c r="G29" s="9"/>
      <c r="H29" s="9"/>
      <c r="I29" s="9"/>
      <c r="J29" s="8"/>
    </row>
    <row r="30" spans="2:10" s="7" customFormat="1" ht="15" customHeight="1">
      <c r="B30" s="13"/>
      <c r="C30" s="21"/>
      <c r="D30" s="17"/>
      <c r="E30" s="13"/>
      <c r="F30" s="9"/>
      <c r="G30" s="9"/>
      <c r="H30" s="9"/>
      <c r="I30" s="9"/>
      <c r="J30" s="8"/>
    </row>
    <row r="31" spans="2:10" s="7" customFormat="1" ht="15" customHeight="1">
      <c r="B31" s="13"/>
      <c r="C31" s="21"/>
      <c r="D31" s="17"/>
      <c r="E31" s="13"/>
      <c r="F31" s="9"/>
      <c r="G31" s="9"/>
      <c r="H31" s="9"/>
      <c r="I31" s="9"/>
      <c r="J31" s="8"/>
    </row>
    <row r="32" spans="2:10" s="7" customFormat="1" ht="15" customHeight="1">
      <c r="B32" s="13"/>
      <c r="C32" s="21"/>
      <c r="D32" s="17"/>
      <c r="E32" s="13"/>
      <c r="F32" s="9"/>
      <c r="G32" s="9"/>
      <c r="H32" s="9"/>
      <c r="I32" s="9"/>
      <c r="J32" s="8"/>
    </row>
    <row r="33" spans="2:10" s="7" customFormat="1" ht="15" customHeight="1">
      <c r="B33" s="13"/>
      <c r="C33" s="21"/>
      <c r="D33" s="17"/>
      <c r="E33" s="13"/>
      <c r="F33" s="9"/>
      <c r="G33" s="9"/>
      <c r="H33" s="9"/>
      <c r="I33" s="9"/>
      <c r="J33" s="8"/>
    </row>
    <row r="34" spans="2:10" s="7" customFormat="1" ht="15" customHeight="1">
      <c r="B34" s="13"/>
      <c r="C34" s="21"/>
      <c r="D34" s="17"/>
      <c r="E34" s="13"/>
      <c r="F34" s="9"/>
      <c r="G34" s="9"/>
      <c r="H34" s="9"/>
      <c r="I34" s="9"/>
      <c r="J34" s="8"/>
    </row>
    <row r="35" spans="2:10" s="6" customFormat="1" ht="15" customHeight="1">
      <c r="B35" s="14"/>
      <c r="C35" s="22"/>
      <c r="D35" s="18"/>
      <c r="E35" s="4"/>
      <c r="F35" s="10"/>
      <c r="G35" s="10"/>
      <c r="H35" s="10"/>
      <c r="I35" s="10"/>
      <c r="J35" s="5"/>
    </row>
    <row r="36" spans="2:10" s="6" customFormat="1" ht="15" customHeight="1">
      <c r="B36" s="14"/>
      <c r="C36" s="22"/>
      <c r="D36" s="18"/>
      <c r="E36" s="4"/>
      <c r="F36" s="10"/>
      <c r="G36" s="10"/>
      <c r="H36" s="10"/>
      <c r="I36" s="10"/>
      <c r="J36" s="5"/>
    </row>
    <row r="37" spans="2:10" s="6" customFormat="1" ht="15" customHeight="1">
      <c r="B37" s="14"/>
      <c r="C37" s="22"/>
      <c r="D37" s="18"/>
      <c r="E37" s="4"/>
      <c r="F37" s="10"/>
      <c r="G37" s="10"/>
      <c r="H37" s="10"/>
      <c r="I37" s="10"/>
      <c r="J37" s="5"/>
    </row>
    <row r="38" spans="2:10" s="6" customFormat="1" ht="15" customHeight="1">
      <c r="B38" s="14"/>
      <c r="C38" s="22"/>
      <c r="D38" s="18"/>
      <c r="E38" s="4"/>
      <c r="F38" s="10"/>
      <c r="G38" s="10"/>
      <c r="H38" s="10"/>
      <c r="I38" s="10"/>
      <c r="J38" s="5"/>
    </row>
    <row r="39" spans="2:10" s="6" customFormat="1" ht="15" customHeight="1">
      <c r="B39" s="14"/>
      <c r="C39" s="22"/>
      <c r="D39" s="18"/>
      <c r="E39" s="4"/>
      <c r="F39" s="10"/>
      <c r="G39" s="10"/>
      <c r="H39" s="10"/>
      <c r="I39" s="10"/>
      <c r="J39" s="5"/>
    </row>
    <row r="40" spans="2:10" s="6" customFormat="1" ht="15" customHeight="1">
      <c r="B40" s="14"/>
      <c r="C40" s="22"/>
      <c r="D40" s="18"/>
      <c r="E40" s="4"/>
      <c r="F40" s="10"/>
      <c r="G40" s="10"/>
      <c r="H40" s="10"/>
      <c r="I40" s="10"/>
      <c r="J40" s="5"/>
    </row>
    <row r="41" spans="2:10" s="6" customFormat="1" ht="15" customHeight="1">
      <c r="B41" s="14"/>
      <c r="C41" s="22"/>
      <c r="D41" s="18"/>
      <c r="E41" s="4"/>
      <c r="F41" s="10"/>
      <c r="G41" s="10"/>
      <c r="H41" s="10"/>
      <c r="I41" s="10"/>
      <c r="J41" s="5"/>
    </row>
    <row r="42" spans="2:10" s="6" customFormat="1" ht="15" customHeight="1">
      <c r="B42" s="14"/>
      <c r="C42" s="22"/>
      <c r="D42" s="18"/>
      <c r="E42" s="4"/>
      <c r="F42" s="10"/>
      <c r="G42" s="10"/>
      <c r="H42" s="10"/>
      <c r="I42" s="10"/>
      <c r="J42" s="5"/>
    </row>
    <row r="43" spans="2:10" s="6" customFormat="1" ht="15" customHeight="1">
      <c r="B43" s="14"/>
      <c r="C43" s="22"/>
      <c r="D43" s="18"/>
      <c r="E43" s="4"/>
      <c r="F43" s="10"/>
      <c r="G43" s="10"/>
      <c r="H43" s="10"/>
      <c r="I43" s="10"/>
      <c r="J43" s="5"/>
    </row>
    <row r="44" spans="2:10" s="6" customFormat="1" ht="15" customHeight="1">
      <c r="B44" s="14"/>
      <c r="C44" s="22"/>
      <c r="D44" s="18"/>
      <c r="E44" s="4"/>
      <c r="F44" s="10"/>
      <c r="G44" s="10"/>
      <c r="H44" s="10"/>
      <c r="I44" s="10"/>
      <c r="J44" s="5"/>
    </row>
    <row r="45" spans="2:10" s="6" customFormat="1" ht="15" customHeight="1">
      <c r="B45" s="14"/>
      <c r="C45" s="22"/>
      <c r="D45" s="18"/>
      <c r="E45" s="4"/>
      <c r="F45" s="10"/>
      <c r="G45" s="10"/>
      <c r="H45" s="10"/>
      <c r="I45" s="10"/>
      <c r="J45" s="5"/>
    </row>
    <row r="46" spans="2:10" s="6" customFormat="1" ht="15" customHeight="1">
      <c r="B46" s="14"/>
      <c r="C46" s="22"/>
      <c r="D46" s="18"/>
      <c r="E46" s="4"/>
      <c r="F46" s="10"/>
      <c r="G46" s="10"/>
      <c r="H46" s="10"/>
      <c r="I46" s="10"/>
      <c r="J46" s="5"/>
    </row>
    <row r="47" spans="2:10" s="6" customFormat="1" ht="15" customHeight="1">
      <c r="B47" s="14"/>
      <c r="C47" s="22"/>
      <c r="D47" s="18"/>
      <c r="E47" s="4"/>
      <c r="F47" s="10"/>
      <c r="G47" s="10"/>
      <c r="H47" s="10"/>
      <c r="I47" s="10"/>
      <c r="J47" s="5"/>
    </row>
    <row r="48" spans="2:10" s="6" customFormat="1" ht="15" customHeight="1">
      <c r="B48" s="14"/>
      <c r="C48" s="22"/>
      <c r="D48" s="18"/>
      <c r="E48" s="4"/>
      <c r="F48" s="10"/>
      <c r="G48" s="10"/>
      <c r="H48" s="10"/>
      <c r="I48" s="10"/>
      <c r="J48" s="5"/>
    </row>
    <row r="49" spans="2:10" s="6" customFormat="1" ht="15" customHeight="1">
      <c r="B49" s="14"/>
      <c r="C49" s="22"/>
      <c r="D49" s="18"/>
      <c r="E49" s="4"/>
      <c r="F49" s="10"/>
      <c r="G49" s="10"/>
      <c r="H49" s="10"/>
      <c r="I49" s="10"/>
      <c r="J49" s="5"/>
    </row>
    <row r="50" spans="2:10" s="6" customFormat="1" ht="15" customHeight="1">
      <c r="B50" s="14"/>
      <c r="C50" s="22"/>
      <c r="D50" s="18"/>
      <c r="E50" s="4"/>
      <c r="F50" s="10"/>
      <c r="G50" s="10"/>
      <c r="H50" s="10"/>
      <c r="I50" s="10"/>
      <c r="J50" s="5"/>
    </row>
    <row r="51" spans="2:10" s="6" customFormat="1" ht="15" customHeight="1">
      <c r="B51" s="14"/>
      <c r="C51" s="22"/>
      <c r="D51" s="18"/>
      <c r="E51" s="4"/>
      <c r="F51" s="10"/>
      <c r="G51" s="10"/>
      <c r="H51" s="10"/>
      <c r="I51" s="10"/>
      <c r="J51" s="5"/>
    </row>
    <row r="52" spans="2:10" s="6" customFormat="1" ht="15" customHeight="1">
      <c r="B52" s="14"/>
      <c r="C52" s="22"/>
      <c r="D52" s="18"/>
      <c r="E52" s="4"/>
      <c r="F52" s="10"/>
      <c r="G52" s="10"/>
      <c r="H52" s="10"/>
      <c r="I52" s="10"/>
      <c r="J52" s="5"/>
    </row>
    <row r="53" spans="2:10" s="6" customFormat="1" ht="15" customHeight="1">
      <c r="B53" s="14"/>
      <c r="C53" s="22"/>
      <c r="D53" s="18"/>
      <c r="E53" s="4"/>
      <c r="F53" s="10"/>
      <c r="G53" s="10"/>
      <c r="H53" s="10"/>
      <c r="I53" s="10"/>
      <c r="J53" s="5"/>
    </row>
    <row r="54" spans="2:10" s="6" customFormat="1" ht="15" customHeight="1">
      <c r="B54" s="14"/>
      <c r="C54" s="22"/>
      <c r="D54" s="18"/>
      <c r="E54" s="4"/>
      <c r="F54" s="10"/>
      <c r="G54" s="10"/>
      <c r="H54" s="10"/>
      <c r="I54" s="10"/>
      <c r="J54" s="5"/>
    </row>
    <row r="55" spans="2:10" s="6" customFormat="1" ht="15" customHeight="1">
      <c r="B55" s="14"/>
      <c r="C55" s="22"/>
      <c r="D55" s="18"/>
      <c r="E55" s="4"/>
      <c r="F55" s="11"/>
      <c r="G55" s="11"/>
      <c r="H55" s="11"/>
      <c r="I55" s="11"/>
      <c r="J55" s="5"/>
    </row>
    <row r="56" spans="2:10" s="6" customFormat="1" ht="15" customHeight="1">
      <c r="B56" s="14"/>
      <c r="C56" s="22"/>
      <c r="D56" s="18"/>
      <c r="E56" s="4"/>
      <c r="F56" s="10"/>
      <c r="G56" s="10"/>
      <c r="H56" s="10"/>
      <c r="I56" s="10"/>
      <c r="J56" s="5"/>
    </row>
    <row r="57" spans="2:10" s="6" customFormat="1" ht="15" customHeight="1">
      <c r="B57" s="14"/>
      <c r="C57" s="22"/>
      <c r="D57" s="18"/>
      <c r="E57" s="4"/>
      <c r="F57" s="10"/>
      <c r="G57" s="10"/>
      <c r="H57" s="10"/>
      <c r="I57" s="10"/>
      <c r="J57" s="5"/>
    </row>
    <row r="58" spans="2:10" s="6" customFormat="1" ht="15" customHeight="1">
      <c r="B58" s="14"/>
      <c r="C58" s="22"/>
      <c r="D58" s="18"/>
      <c r="E58" s="4"/>
      <c r="F58" s="10"/>
      <c r="G58" s="10"/>
      <c r="H58" s="10"/>
      <c r="I58" s="10"/>
      <c r="J58" s="5"/>
    </row>
    <row r="59" spans="2:10" s="6" customFormat="1" ht="15" customHeight="1">
      <c r="B59" s="14"/>
      <c r="C59" s="22"/>
      <c r="D59" s="18"/>
      <c r="E59" s="4"/>
      <c r="F59" s="10"/>
      <c r="G59" s="10"/>
      <c r="H59" s="10"/>
      <c r="I59" s="10"/>
      <c r="J59" s="5"/>
    </row>
    <row r="60" spans="2:10" s="6" customFormat="1" ht="15" customHeight="1">
      <c r="B60" s="14"/>
      <c r="C60" s="22"/>
      <c r="D60" s="18"/>
      <c r="E60" s="4"/>
      <c r="F60" s="10"/>
      <c r="G60" s="10"/>
      <c r="H60" s="10"/>
      <c r="I60" s="10"/>
      <c r="J60" s="5"/>
    </row>
    <row r="61" spans="2:10" s="6" customFormat="1" ht="15" customHeight="1">
      <c r="B61" s="14"/>
      <c r="C61" s="22"/>
      <c r="D61" s="18"/>
      <c r="E61" s="4"/>
      <c r="F61" s="10"/>
      <c r="G61" s="10"/>
      <c r="H61" s="10"/>
      <c r="I61" s="10"/>
      <c r="J61" s="5"/>
    </row>
    <row r="62" spans="2:10" s="6" customFormat="1" ht="15" customHeight="1">
      <c r="B62" s="14"/>
      <c r="C62" s="22"/>
      <c r="D62" s="18"/>
      <c r="E62" s="4"/>
      <c r="F62" s="10"/>
      <c r="G62" s="10"/>
      <c r="H62" s="10"/>
      <c r="I62" s="10"/>
      <c r="J62" s="5"/>
    </row>
    <row r="63" spans="2:10" s="6" customFormat="1" ht="15" customHeight="1">
      <c r="B63" s="14"/>
      <c r="C63" s="22"/>
      <c r="D63" s="18"/>
      <c r="E63" s="4"/>
      <c r="F63" s="10"/>
      <c r="G63" s="10"/>
      <c r="H63" s="10"/>
      <c r="I63" s="10"/>
      <c r="J63" s="5"/>
    </row>
    <row r="64" spans="2:10" s="6" customFormat="1" ht="15" customHeight="1">
      <c r="B64" s="14"/>
      <c r="C64" s="22"/>
      <c r="D64" s="18"/>
      <c r="E64" s="4"/>
      <c r="F64" s="10"/>
      <c r="G64" s="10"/>
      <c r="H64" s="10"/>
      <c r="I64" s="10"/>
      <c r="J64" s="5"/>
    </row>
    <row r="65" spans="2:10" s="6" customFormat="1" ht="15" customHeight="1">
      <c r="B65" s="14"/>
      <c r="C65" s="22"/>
      <c r="D65" s="18"/>
      <c r="E65" s="4"/>
      <c r="F65" s="10"/>
      <c r="G65" s="10"/>
      <c r="H65" s="10"/>
      <c r="I65" s="10"/>
      <c r="J65" s="5"/>
    </row>
    <row r="66" spans="2:10" s="6" customFormat="1" ht="15" customHeight="1">
      <c r="B66" s="14"/>
      <c r="C66" s="22"/>
      <c r="D66" s="18"/>
      <c r="E66" s="4"/>
      <c r="F66" s="10"/>
      <c r="G66" s="10"/>
      <c r="H66" s="10"/>
      <c r="I66" s="10"/>
      <c r="J66" s="5"/>
    </row>
    <row r="67" spans="2:10" s="6" customFormat="1" ht="15" customHeight="1">
      <c r="B67" s="14"/>
      <c r="C67" s="22"/>
      <c r="D67" s="18"/>
      <c r="E67" s="4"/>
      <c r="F67" s="10"/>
      <c r="G67" s="10"/>
      <c r="H67" s="10"/>
      <c r="I67" s="10"/>
      <c r="J67" s="5"/>
    </row>
    <row r="68" spans="2:10" s="6" customFormat="1" ht="15" customHeight="1">
      <c r="B68" s="14"/>
      <c r="C68" s="22"/>
      <c r="D68" s="18"/>
      <c r="E68" s="4"/>
      <c r="F68" s="10"/>
      <c r="G68" s="10"/>
      <c r="H68" s="10"/>
      <c r="I68" s="10"/>
      <c r="J68" s="5"/>
    </row>
    <row r="69" spans="2:10" s="6" customFormat="1" ht="15" customHeight="1">
      <c r="B69" s="14"/>
      <c r="C69" s="14"/>
      <c r="D69" s="19"/>
      <c r="E69" s="4"/>
      <c r="F69" s="10"/>
      <c r="G69" s="10"/>
      <c r="H69" s="10"/>
      <c r="I69" s="10"/>
      <c r="J69" s="5"/>
    </row>
    <row r="70" spans="2:10" s="6" customFormat="1" ht="15" customHeight="1">
      <c r="B70" s="14"/>
      <c r="C70" s="14"/>
      <c r="D70" s="19"/>
      <c r="E70" s="4"/>
      <c r="F70" s="10"/>
      <c r="G70" s="10"/>
      <c r="H70" s="10"/>
      <c r="I70" s="10"/>
      <c r="J70" s="5"/>
    </row>
    <row r="71" spans="2:10" s="6" customFormat="1" ht="15" customHeight="1">
      <c r="B71" s="14"/>
      <c r="C71" s="14"/>
      <c r="D71" s="19"/>
      <c r="E71" s="4"/>
      <c r="F71" s="10"/>
      <c r="G71" s="10"/>
      <c r="H71" s="10"/>
      <c r="I71" s="10"/>
      <c r="J71" s="5"/>
    </row>
    <row r="72" spans="2:10" s="6" customFormat="1" ht="15" customHeight="1">
      <c r="B72" s="14"/>
      <c r="C72" s="14"/>
      <c r="D72" s="19"/>
      <c r="E72" s="4"/>
      <c r="F72" s="10"/>
      <c r="G72" s="10"/>
      <c r="H72" s="10"/>
      <c r="I72" s="10"/>
      <c r="J72" s="5"/>
    </row>
    <row r="73" spans="2:10" s="6" customFormat="1" ht="15" customHeight="1">
      <c r="B73" s="14"/>
      <c r="C73" s="14"/>
      <c r="D73" s="19"/>
      <c r="E73" s="4"/>
      <c r="F73" s="10"/>
      <c r="G73" s="10"/>
      <c r="H73" s="10"/>
      <c r="I73" s="10"/>
      <c r="J73" s="5"/>
    </row>
    <row r="74" spans="2:10" s="6" customFormat="1" ht="15" customHeight="1">
      <c r="B74" s="14"/>
      <c r="C74" s="14"/>
      <c r="D74" s="19"/>
      <c r="E74" s="4"/>
      <c r="F74" s="10"/>
      <c r="G74" s="10"/>
      <c r="H74" s="10"/>
      <c r="I74" s="10"/>
      <c r="J74" s="5"/>
    </row>
    <row r="75" spans="2:10" s="6" customFormat="1" ht="15" customHeight="1">
      <c r="B75" s="14"/>
      <c r="C75" s="14"/>
      <c r="D75" s="19"/>
      <c r="E75" s="4"/>
      <c r="F75" s="10"/>
      <c r="G75" s="10"/>
      <c r="H75" s="10"/>
      <c r="I75" s="10"/>
      <c r="J75" s="5"/>
    </row>
    <row r="76" spans="2:10" s="6" customFormat="1" ht="15" customHeight="1">
      <c r="B76" s="14"/>
      <c r="C76" s="14"/>
      <c r="D76" s="19"/>
      <c r="E76" s="4"/>
      <c r="F76" s="10"/>
      <c r="G76" s="10"/>
      <c r="H76" s="10"/>
      <c r="I76" s="10"/>
      <c r="J76" s="5"/>
    </row>
    <row r="77" spans="2:10" s="6" customFormat="1" ht="15" customHeight="1">
      <c r="B77" s="14"/>
      <c r="C77" s="14"/>
      <c r="D77" s="19"/>
      <c r="E77" s="4"/>
      <c r="F77" s="10"/>
      <c r="G77" s="10"/>
      <c r="H77" s="10"/>
      <c r="I77" s="10"/>
      <c r="J77" s="5"/>
    </row>
    <row r="78" spans="2:10" s="6" customFormat="1" ht="15" customHeight="1">
      <c r="B78" s="14"/>
      <c r="C78" s="14"/>
      <c r="D78" s="19"/>
      <c r="E78" s="4"/>
      <c r="F78" s="10"/>
      <c r="G78" s="10"/>
      <c r="H78" s="10"/>
      <c r="I78" s="10"/>
      <c r="J78" s="5"/>
    </row>
    <row r="79" spans="2:10" s="6" customFormat="1" ht="15" customHeight="1">
      <c r="B79" s="14"/>
      <c r="C79" s="14"/>
      <c r="D79" s="19"/>
      <c r="E79" s="4"/>
      <c r="F79" s="10"/>
      <c r="G79" s="10"/>
      <c r="H79" s="10"/>
      <c r="I79" s="10"/>
      <c r="J79" s="5"/>
    </row>
    <row r="80" spans="2:10" s="6" customFormat="1" ht="15" customHeight="1">
      <c r="B80" s="14"/>
      <c r="C80" s="14"/>
      <c r="D80" s="19"/>
      <c r="E80" s="4"/>
      <c r="F80" s="10"/>
      <c r="G80" s="10"/>
      <c r="H80" s="10"/>
      <c r="I80" s="10"/>
      <c r="J80" s="5"/>
    </row>
    <row r="81" spans="2:10" s="6" customFormat="1" ht="15" customHeight="1">
      <c r="B81" s="14"/>
      <c r="C81" s="14"/>
      <c r="D81" s="19"/>
      <c r="E81" s="4"/>
      <c r="F81" s="10"/>
      <c r="G81" s="10"/>
      <c r="H81" s="10"/>
      <c r="I81" s="10"/>
      <c r="J81" s="5"/>
    </row>
    <row r="82" spans="2:10" s="6" customFormat="1" ht="15" customHeight="1">
      <c r="B82" s="14"/>
      <c r="C82" s="14"/>
      <c r="D82" s="19"/>
      <c r="E82" s="4"/>
      <c r="F82" s="10"/>
      <c r="G82" s="10"/>
      <c r="H82" s="10"/>
      <c r="I82" s="10"/>
      <c r="J82" s="5"/>
    </row>
    <row r="83" spans="2:10" s="6" customFormat="1" ht="15" customHeight="1">
      <c r="B83" s="14"/>
      <c r="C83" s="14"/>
      <c r="D83" s="19"/>
      <c r="E83" s="4"/>
      <c r="F83" s="10"/>
      <c r="G83" s="10"/>
      <c r="H83" s="10"/>
      <c r="I83" s="10"/>
      <c r="J83" s="5"/>
    </row>
    <row r="84" spans="2:10" s="6" customFormat="1" ht="15" customHeight="1">
      <c r="B84" s="14"/>
      <c r="C84" s="14"/>
      <c r="D84" s="19"/>
      <c r="E84" s="4"/>
      <c r="F84" s="10"/>
      <c r="G84" s="10"/>
      <c r="H84" s="10"/>
      <c r="I84" s="10"/>
      <c r="J84" s="5"/>
    </row>
    <row r="85" spans="2:10" s="6" customFormat="1" ht="15" customHeight="1">
      <c r="B85" s="14"/>
      <c r="C85" s="14"/>
      <c r="D85" s="19"/>
      <c r="E85" s="4"/>
      <c r="F85" s="10"/>
      <c r="G85" s="10"/>
      <c r="H85" s="10"/>
      <c r="I85" s="10"/>
      <c r="J85" s="5"/>
    </row>
    <row r="86" spans="2:10" s="6" customFormat="1" ht="15" customHeight="1">
      <c r="B86" s="14"/>
      <c r="C86" s="14"/>
      <c r="D86" s="19"/>
      <c r="E86" s="4"/>
      <c r="F86" s="10"/>
      <c r="G86" s="10"/>
      <c r="H86" s="10"/>
      <c r="I86" s="10"/>
      <c r="J86" s="5"/>
    </row>
    <row r="87" spans="2:10" s="6" customFormat="1" ht="15" customHeight="1">
      <c r="B87" s="14"/>
      <c r="C87" s="14"/>
      <c r="D87" s="19"/>
      <c r="E87" s="4"/>
      <c r="F87" s="10"/>
      <c r="G87" s="10"/>
      <c r="H87" s="10"/>
      <c r="I87" s="10"/>
      <c r="J87" s="5"/>
    </row>
    <row r="88" spans="2:10" s="6" customFormat="1" ht="15" customHeight="1">
      <c r="B88" s="14"/>
      <c r="C88" s="14"/>
      <c r="D88" s="19"/>
      <c r="E88" s="4"/>
      <c r="F88" s="10"/>
      <c r="G88" s="10"/>
      <c r="H88" s="10"/>
      <c r="I88" s="10"/>
      <c r="J88" s="5"/>
    </row>
    <row r="89" spans="2:10" s="6" customFormat="1" ht="15" customHeight="1">
      <c r="B89" s="14"/>
      <c r="C89" s="14"/>
      <c r="D89" s="19"/>
      <c r="E89" s="4"/>
      <c r="F89" s="10"/>
      <c r="G89" s="10"/>
      <c r="H89" s="10"/>
      <c r="I89" s="10"/>
      <c r="J89" s="5"/>
    </row>
    <row r="90" spans="2:10" s="6" customFormat="1" ht="15" customHeight="1">
      <c r="B90" s="14"/>
      <c r="C90" s="14"/>
      <c r="D90" s="19"/>
      <c r="E90" s="4"/>
      <c r="F90" s="10"/>
      <c r="G90" s="10"/>
      <c r="H90" s="10"/>
      <c r="I90" s="10"/>
      <c r="J90" s="5"/>
    </row>
    <row r="91" spans="2:10" s="6" customFormat="1" ht="15" customHeight="1">
      <c r="B91" s="14"/>
      <c r="C91" s="14"/>
      <c r="D91" s="19"/>
      <c r="E91" s="4"/>
      <c r="F91" s="10"/>
      <c r="G91" s="10"/>
      <c r="H91" s="10"/>
      <c r="I91" s="10"/>
      <c r="J91" s="5"/>
    </row>
    <row r="92" spans="2:10" s="6" customFormat="1" ht="15" customHeight="1">
      <c r="B92" s="14"/>
      <c r="C92" s="14"/>
      <c r="D92" s="19"/>
      <c r="E92" s="4"/>
      <c r="F92" s="10"/>
      <c r="G92" s="10"/>
      <c r="H92" s="10"/>
      <c r="I92" s="10"/>
      <c r="J92" s="5"/>
    </row>
    <row r="93" spans="2:10" s="6" customFormat="1" ht="15" customHeight="1">
      <c r="B93" s="14"/>
      <c r="C93" s="14"/>
      <c r="D93" s="19"/>
      <c r="E93" s="4"/>
      <c r="F93" s="10"/>
      <c r="G93" s="10"/>
      <c r="H93" s="10"/>
      <c r="I93" s="10"/>
      <c r="J93" s="5"/>
    </row>
    <row r="94" spans="2:10" s="6" customFormat="1" ht="15" customHeight="1">
      <c r="B94" s="14"/>
      <c r="C94" s="14"/>
      <c r="D94" s="19"/>
      <c r="E94" s="4"/>
      <c r="F94" s="10"/>
      <c r="G94" s="10"/>
      <c r="H94" s="10"/>
      <c r="I94" s="10"/>
      <c r="J94" s="5"/>
    </row>
    <row r="95" spans="2:10" s="6" customFormat="1" ht="15" customHeight="1">
      <c r="B95" s="14"/>
      <c r="C95" s="14"/>
      <c r="D95" s="19"/>
      <c r="E95" s="4"/>
      <c r="F95" s="10"/>
      <c r="G95" s="10"/>
      <c r="H95" s="10"/>
      <c r="I95" s="10"/>
      <c r="J95" s="5"/>
    </row>
    <row r="96" spans="2:10" s="6" customFormat="1" ht="15" customHeight="1">
      <c r="B96" s="14"/>
      <c r="C96" s="14"/>
      <c r="D96" s="19"/>
      <c r="E96" s="4"/>
      <c r="F96" s="10"/>
      <c r="G96" s="10"/>
      <c r="H96" s="10"/>
      <c r="I96" s="10"/>
      <c r="J96" s="5"/>
    </row>
    <row r="97" spans="2:10" s="6" customFormat="1" ht="15" customHeight="1">
      <c r="B97" s="14"/>
      <c r="C97" s="14"/>
      <c r="D97" s="19"/>
      <c r="E97" s="4"/>
      <c r="F97" s="10"/>
      <c r="G97" s="10"/>
      <c r="H97" s="10"/>
      <c r="I97" s="10"/>
      <c r="J97" s="5"/>
    </row>
    <row r="98" spans="2:10" s="6" customFormat="1" ht="15" customHeight="1">
      <c r="B98" s="14"/>
      <c r="C98" s="14"/>
      <c r="D98" s="19"/>
      <c r="E98" s="4"/>
      <c r="F98" s="10"/>
      <c r="G98" s="10"/>
      <c r="H98" s="10"/>
      <c r="I98" s="10"/>
      <c r="J98" s="5"/>
    </row>
    <row r="99" spans="2:10" s="6" customFormat="1" ht="15" customHeight="1">
      <c r="B99" s="14"/>
      <c r="C99" s="14"/>
      <c r="D99" s="19"/>
      <c r="E99" s="4"/>
      <c r="F99" s="10"/>
      <c r="G99" s="10"/>
      <c r="H99" s="10"/>
      <c r="I99" s="10"/>
      <c r="J99" s="5"/>
    </row>
    <row r="100" spans="2:10" s="6" customFormat="1" ht="15" customHeight="1">
      <c r="B100" s="14"/>
      <c r="C100" s="14"/>
      <c r="D100" s="19"/>
      <c r="E100" s="4"/>
      <c r="F100" s="10"/>
      <c r="G100" s="10"/>
      <c r="H100" s="10"/>
      <c r="I100" s="10"/>
      <c r="J100" s="5"/>
    </row>
    <row r="101" spans="2:10" s="6" customFormat="1" ht="15" customHeight="1">
      <c r="B101" s="14"/>
      <c r="C101" s="14"/>
      <c r="D101" s="19"/>
      <c r="E101" s="4"/>
      <c r="F101" s="10"/>
      <c r="G101" s="10"/>
      <c r="H101" s="10"/>
      <c r="I101" s="10"/>
      <c r="J101" s="5"/>
    </row>
    <row r="102" spans="2:10" s="6" customFormat="1" ht="15" customHeight="1">
      <c r="B102" s="14"/>
      <c r="C102" s="14"/>
      <c r="D102" s="19"/>
      <c r="E102" s="4"/>
      <c r="F102" s="10"/>
      <c r="G102" s="10"/>
      <c r="H102" s="10"/>
      <c r="I102" s="10"/>
      <c r="J102" s="5"/>
    </row>
    <row r="103" spans="2:10" s="6" customFormat="1" ht="15" customHeight="1">
      <c r="B103" s="14"/>
      <c r="C103" s="14"/>
      <c r="D103" s="19"/>
      <c r="E103" s="4"/>
      <c r="F103" s="10"/>
      <c r="G103" s="10"/>
      <c r="H103" s="10"/>
      <c r="I103" s="10"/>
      <c r="J103" s="5"/>
    </row>
    <row r="104" spans="2:10" s="6" customFormat="1" ht="15" customHeight="1">
      <c r="B104" s="14"/>
      <c r="C104" s="14"/>
      <c r="D104" s="19"/>
      <c r="E104" s="4"/>
      <c r="F104" s="10"/>
      <c r="G104" s="10"/>
      <c r="H104" s="10"/>
      <c r="I104" s="10"/>
      <c r="J104" s="5"/>
    </row>
    <row r="105" spans="2:10" s="6" customFormat="1" ht="15" customHeight="1">
      <c r="B105" s="14"/>
      <c r="C105" s="14"/>
      <c r="D105" s="19"/>
      <c r="E105" s="4"/>
      <c r="F105" s="10"/>
      <c r="G105" s="10"/>
      <c r="H105" s="10"/>
      <c r="I105" s="10"/>
      <c r="J105" s="5"/>
    </row>
    <row r="106" spans="2:10" s="6" customFormat="1" ht="15" customHeight="1">
      <c r="B106" s="14"/>
      <c r="C106" s="14"/>
      <c r="D106" s="19"/>
      <c r="E106" s="4"/>
      <c r="F106" s="10"/>
      <c r="G106" s="10"/>
      <c r="H106" s="10"/>
      <c r="I106" s="10"/>
      <c r="J106" s="5"/>
    </row>
    <row r="107" spans="2:10" s="6" customFormat="1" ht="15" customHeight="1">
      <c r="B107" s="14"/>
      <c r="C107" s="14"/>
      <c r="D107" s="19"/>
      <c r="E107" s="4"/>
      <c r="F107" s="10"/>
      <c r="G107" s="10"/>
      <c r="H107" s="10"/>
      <c r="I107" s="10"/>
      <c r="J107" s="5"/>
    </row>
    <row r="108" spans="2:10" s="6" customFormat="1" ht="15" customHeight="1">
      <c r="B108" s="14"/>
      <c r="C108" s="14"/>
      <c r="D108" s="19"/>
      <c r="E108" s="4"/>
      <c r="F108" s="10"/>
      <c r="G108" s="10"/>
      <c r="H108" s="10"/>
      <c r="I108" s="10"/>
      <c r="J108" s="5"/>
    </row>
    <row r="109" spans="2:10" s="6" customFormat="1" ht="15" customHeight="1">
      <c r="B109" s="14"/>
      <c r="C109" s="14"/>
      <c r="D109" s="19"/>
      <c r="E109" s="4"/>
      <c r="F109" s="10"/>
      <c r="G109" s="10"/>
      <c r="H109" s="10"/>
      <c r="I109" s="10"/>
      <c r="J109" s="5"/>
    </row>
    <row r="110" spans="2:10" s="6" customFormat="1" ht="15" customHeight="1">
      <c r="B110" s="14"/>
      <c r="C110" s="14"/>
      <c r="D110" s="19"/>
      <c r="E110" s="4"/>
      <c r="F110" s="10"/>
      <c r="G110" s="10"/>
      <c r="H110" s="10"/>
      <c r="I110" s="10"/>
      <c r="J110" s="5"/>
    </row>
    <row r="111" spans="2:10" s="6" customFormat="1" ht="15" customHeight="1">
      <c r="B111" s="14"/>
      <c r="C111" s="14"/>
      <c r="D111" s="19"/>
      <c r="E111" s="4"/>
      <c r="F111" s="10"/>
      <c r="G111" s="10"/>
      <c r="H111" s="10"/>
      <c r="I111" s="10"/>
      <c r="J111" s="5"/>
    </row>
    <row r="112" spans="2:10" s="6" customFormat="1" ht="15" customHeight="1">
      <c r="B112" s="14"/>
      <c r="C112" s="14"/>
      <c r="D112" s="19"/>
      <c r="E112" s="4"/>
      <c r="F112" s="10"/>
      <c r="G112" s="10"/>
      <c r="H112" s="10"/>
      <c r="I112" s="10"/>
      <c r="J112" s="5"/>
    </row>
    <row r="113" spans="2:10" s="6" customFormat="1" ht="15" customHeight="1">
      <c r="B113" s="14"/>
      <c r="C113" s="14"/>
      <c r="D113" s="19"/>
      <c r="E113" s="4"/>
      <c r="F113" s="10"/>
      <c r="G113" s="10"/>
      <c r="H113" s="10"/>
      <c r="I113" s="10"/>
      <c r="J113" s="5"/>
    </row>
    <row r="114" spans="2:10" s="6" customFormat="1" ht="15" customHeight="1">
      <c r="B114" s="14"/>
      <c r="C114" s="14"/>
      <c r="D114" s="19"/>
      <c r="E114" s="4"/>
      <c r="F114" s="10"/>
      <c r="G114" s="10"/>
      <c r="H114" s="10"/>
      <c r="I114" s="10"/>
      <c r="J114" s="5"/>
    </row>
    <row r="115" spans="2:10" s="6" customFormat="1" ht="15" customHeight="1">
      <c r="B115" s="14"/>
      <c r="C115" s="14"/>
      <c r="D115" s="19"/>
      <c r="E115" s="4"/>
      <c r="F115" s="10"/>
      <c r="G115" s="10"/>
      <c r="H115" s="10"/>
      <c r="I115" s="10"/>
      <c r="J115" s="5"/>
    </row>
    <row r="116" spans="2:10" s="6" customFormat="1" ht="15" customHeight="1">
      <c r="B116" s="14"/>
      <c r="C116" s="14"/>
      <c r="D116" s="19"/>
      <c r="E116" s="4"/>
      <c r="F116" s="10"/>
      <c r="G116" s="10"/>
      <c r="H116" s="10"/>
      <c r="I116" s="10"/>
      <c r="J116" s="5"/>
    </row>
    <row r="117" spans="2:10" s="6" customFormat="1" ht="15" customHeight="1">
      <c r="B117" s="14"/>
      <c r="C117" s="14"/>
      <c r="D117" s="19"/>
      <c r="E117" s="4"/>
      <c r="F117" s="10"/>
      <c r="G117" s="10"/>
      <c r="H117" s="10"/>
      <c r="I117" s="10"/>
      <c r="J117" s="5"/>
    </row>
    <row r="118" spans="2:10" s="6" customFormat="1" ht="15" customHeight="1">
      <c r="B118" s="14"/>
      <c r="C118" s="14"/>
      <c r="D118" s="19"/>
      <c r="E118" s="4"/>
      <c r="F118" s="10"/>
      <c r="G118" s="10"/>
      <c r="H118" s="10"/>
      <c r="I118" s="10"/>
      <c r="J118" s="5"/>
    </row>
    <row r="119" spans="2:10" s="6" customFormat="1" ht="15" customHeight="1">
      <c r="B119" s="14"/>
      <c r="C119" s="14"/>
      <c r="D119" s="19"/>
      <c r="E119" s="4"/>
      <c r="F119" s="10"/>
      <c r="G119" s="10"/>
      <c r="H119" s="10"/>
      <c r="I119" s="10"/>
      <c r="J119" s="5"/>
    </row>
    <row r="120" spans="2:10" s="6" customFormat="1" ht="15" customHeight="1">
      <c r="B120" s="14"/>
      <c r="C120" s="14"/>
      <c r="D120" s="19"/>
      <c r="E120" s="4"/>
      <c r="F120" s="10"/>
      <c r="G120" s="10"/>
      <c r="H120" s="10"/>
      <c r="I120" s="10"/>
      <c r="J120" s="5"/>
    </row>
    <row r="121" spans="2:10" s="6" customFormat="1" ht="15" customHeight="1">
      <c r="B121" s="14"/>
      <c r="C121" s="14"/>
      <c r="D121" s="19"/>
      <c r="E121" s="4"/>
      <c r="F121" s="10"/>
      <c r="G121" s="10"/>
      <c r="H121" s="10"/>
      <c r="I121" s="10"/>
      <c r="J121" s="5"/>
    </row>
    <row r="122" spans="2:10" s="6" customFormat="1" ht="15" customHeight="1">
      <c r="B122" s="14"/>
      <c r="C122" s="14"/>
      <c r="D122" s="19"/>
      <c r="E122" s="4"/>
      <c r="F122" s="10"/>
      <c r="G122" s="10"/>
      <c r="H122" s="10"/>
      <c r="I122" s="10"/>
      <c r="J122" s="5"/>
    </row>
    <row r="123" spans="2:10" s="6" customFormat="1" ht="15" customHeight="1">
      <c r="B123" s="14"/>
      <c r="C123" s="14"/>
      <c r="D123" s="19"/>
      <c r="E123" s="4"/>
      <c r="F123" s="10"/>
      <c r="G123" s="10"/>
      <c r="H123" s="10"/>
      <c r="I123" s="10"/>
      <c r="J123" s="5"/>
    </row>
    <row r="124" spans="2:10" s="6" customFormat="1" ht="15" customHeight="1">
      <c r="B124" s="14"/>
      <c r="C124" s="14"/>
      <c r="D124" s="19"/>
      <c r="E124" s="4"/>
      <c r="F124" s="10"/>
      <c r="G124" s="10"/>
      <c r="H124" s="10"/>
      <c r="I124" s="10"/>
      <c r="J124" s="5"/>
    </row>
    <row r="125" spans="2:10" s="6" customFormat="1" ht="15" customHeight="1">
      <c r="B125" s="14"/>
      <c r="C125" s="14"/>
      <c r="D125" s="19"/>
      <c r="E125" s="4"/>
      <c r="F125" s="10"/>
      <c r="G125" s="10"/>
      <c r="H125" s="10"/>
      <c r="I125" s="10"/>
      <c r="J125" s="5"/>
    </row>
    <row r="126" spans="2:10" s="6" customFormat="1" ht="15" customHeight="1">
      <c r="B126" s="14"/>
      <c r="C126" s="14"/>
      <c r="D126" s="19"/>
      <c r="E126" s="4"/>
      <c r="F126" s="10"/>
      <c r="G126" s="10"/>
      <c r="H126" s="10"/>
      <c r="I126" s="10"/>
      <c r="J126" s="5"/>
    </row>
    <row r="127" spans="2:10" s="6" customFormat="1" ht="15" customHeight="1">
      <c r="B127" s="14"/>
      <c r="C127" s="14"/>
      <c r="D127" s="19"/>
      <c r="E127" s="4"/>
      <c r="F127" s="10"/>
      <c r="G127" s="10"/>
      <c r="H127" s="10"/>
      <c r="I127" s="10"/>
      <c r="J127" s="5"/>
    </row>
    <row r="128" spans="2:10" s="6" customFormat="1" ht="15" customHeight="1">
      <c r="B128" s="14"/>
      <c r="C128" s="14"/>
      <c r="D128" s="19"/>
      <c r="E128" s="4"/>
      <c r="F128" s="10"/>
      <c r="G128" s="10"/>
      <c r="H128" s="10"/>
      <c r="I128" s="10"/>
      <c r="J128" s="5"/>
    </row>
    <row r="129" spans="2:10" s="6" customFormat="1" ht="15" customHeight="1">
      <c r="B129" s="14"/>
      <c r="C129" s="14"/>
      <c r="D129" s="19"/>
      <c r="E129" s="4"/>
      <c r="F129" s="10"/>
      <c r="G129" s="10"/>
      <c r="H129" s="10"/>
      <c r="I129" s="10"/>
      <c r="J129" s="5"/>
    </row>
    <row r="130" spans="2:10" s="6" customFormat="1" ht="15" customHeight="1">
      <c r="B130" s="14"/>
      <c r="C130" s="14"/>
      <c r="D130" s="19"/>
      <c r="E130" s="4"/>
      <c r="F130" s="10"/>
      <c r="G130" s="10"/>
      <c r="H130" s="10"/>
      <c r="I130" s="10"/>
      <c r="J130" s="5"/>
    </row>
    <row r="131" spans="2:10" s="6" customFormat="1" ht="15" customHeight="1">
      <c r="B131" s="14"/>
      <c r="C131" s="14"/>
      <c r="D131" s="19"/>
      <c r="E131" s="4"/>
      <c r="F131" s="10"/>
      <c r="G131" s="10"/>
      <c r="H131" s="10"/>
      <c r="I131" s="10"/>
      <c r="J131" s="5"/>
    </row>
    <row r="132" spans="2:10" s="6" customFormat="1" ht="15" customHeight="1">
      <c r="B132" s="14"/>
      <c r="C132" s="14"/>
      <c r="D132" s="19"/>
      <c r="E132" s="4"/>
      <c r="F132" s="10"/>
      <c r="G132" s="10"/>
      <c r="H132" s="10"/>
      <c r="I132" s="10"/>
      <c r="J132" s="5"/>
    </row>
    <row r="133" spans="2:10" s="6" customFormat="1" ht="15" customHeight="1">
      <c r="B133" s="14"/>
      <c r="C133" s="14"/>
      <c r="D133" s="19"/>
      <c r="E133" s="4"/>
      <c r="F133" s="10"/>
      <c r="G133" s="10"/>
      <c r="H133" s="10"/>
      <c r="I133" s="10"/>
      <c r="J133" s="5"/>
    </row>
    <row r="134" spans="2:10" s="6" customFormat="1" ht="15" customHeight="1">
      <c r="B134" s="14"/>
      <c r="C134" s="14"/>
      <c r="D134" s="19"/>
      <c r="E134" s="4"/>
      <c r="F134" s="10"/>
      <c r="G134" s="10"/>
      <c r="H134" s="10"/>
      <c r="I134" s="10"/>
      <c r="J134" s="5"/>
    </row>
    <row r="135" spans="2:10" s="6" customFormat="1" ht="15" customHeight="1">
      <c r="B135" s="14"/>
      <c r="C135" s="14"/>
      <c r="D135" s="19"/>
      <c r="E135" s="4"/>
      <c r="F135" s="10"/>
      <c r="G135" s="10"/>
      <c r="H135" s="10"/>
      <c r="I135" s="10"/>
      <c r="J135" s="5"/>
    </row>
    <row r="136" spans="2:10" s="6" customFormat="1" ht="15" customHeight="1">
      <c r="B136" s="14"/>
      <c r="C136" s="14"/>
      <c r="D136" s="19"/>
      <c r="E136" s="4"/>
      <c r="F136" s="10"/>
      <c r="G136" s="10"/>
      <c r="H136" s="10"/>
      <c r="I136" s="10"/>
      <c r="J136" s="5"/>
    </row>
    <row r="137" spans="2:10" s="6" customFormat="1" ht="15" customHeight="1">
      <c r="B137" s="14"/>
      <c r="C137" s="14"/>
      <c r="D137" s="19"/>
      <c r="E137" s="4"/>
      <c r="F137" s="10"/>
      <c r="G137" s="10"/>
      <c r="H137" s="10"/>
      <c r="I137" s="10"/>
      <c r="J137" s="5"/>
    </row>
    <row r="138" spans="2:10" s="6" customFormat="1" ht="15" customHeight="1">
      <c r="B138" s="14"/>
      <c r="C138" s="14"/>
      <c r="D138" s="19"/>
      <c r="E138" s="4"/>
      <c r="F138" s="10"/>
      <c r="G138" s="10"/>
      <c r="H138" s="10"/>
      <c r="I138" s="10"/>
      <c r="J138" s="5"/>
    </row>
    <row r="139" spans="2:10" s="6" customFormat="1" ht="15" customHeight="1">
      <c r="B139" s="14"/>
      <c r="C139" s="14"/>
      <c r="D139" s="19"/>
      <c r="E139" s="4"/>
      <c r="F139" s="10"/>
      <c r="G139" s="10"/>
      <c r="H139" s="10"/>
      <c r="I139" s="10"/>
      <c r="J139" s="5"/>
    </row>
    <row r="140" spans="2:10" s="6" customFormat="1" ht="15" customHeight="1">
      <c r="B140" s="14"/>
      <c r="C140" s="14"/>
      <c r="D140" s="19"/>
      <c r="E140" s="4"/>
      <c r="F140" s="10"/>
      <c r="G140" s="10"/>
      <c r="H140" s="10"/>
      <c r="I140" s="10"/>
      <c r="J140" s="5"/>
    </row>
    <row r="141" spans="2:10" s="6" customFormat="1" ht="15" customHeight="1">
      <c r="B141" s="14"/>
      <c r="C141" s="14"/>
      <c r="D141" s="19"/>
      <c r="E141" s="4"/>
      <c r="F141" s="10"/>
      <c r="G141" s="10"/>
      <c r="H141" s="10"/>
      <c r="I141" s="10"/>
      <c r="J141" s="5"/>
    </row>
    <row r="142" spans="2:10" s="6" customFormat="1" ht="15" customHeight="1">
      <c r="B142" s="14"/>
      <c r="C142" s="14"/>
      <c r="D142" s="19"/>
      <c r="E142" s="4"/>
      <c r="F142" s="10"/>
      <c r="G142" s="10"/>
      <c r="H142" s="10"/>
      <c r="I142" s="10"/>
      <c r="J142" s="5"/>
    </row>
    <row r="143" spans="2:10" s="6" customFormat="1" ht="15" customHeight="1">
      <c r="B143" s="14"/>
      <c r="C143" s="14"/>
      <c r="D143" s="19"/>
      <c r="E143" s="4"/>
      <c r="F143" s="10"/>
      <c r="G143" s="10"/>
      <c r="H143" s="10"/>
      <c r="I143" s="10"/>
      <c r="J143" s="5"/>
    </row>
    <row r="144" spans="2:10" s="6" customFormat="1" ht="15" customHeight="1">
      <c r="B144" s="14"/>
      <c r="C144" s="14"/>
      <c r="D144" s="19"/>
      <c r="E144" s="4"/>
      <c r="F144" s="10"/>
      <c r="G144" s="10"/>
      <c r="H144" s="10"/>
      <c r="I144" s="10"/>
      <c r="J144" s="5"/>
    </row>
    <row r="145" spans="2:10" s="6" customFormat="1" ht="15" customHeight="1">
      <c r="B145" s="14"/>
      <c r="C145" s="14"/>
      <c r="D145" s="19"/>
      <c r="E145" s="4"/>
      <c r="F145" s="10"/>
      <c r="G145" s="10"/>
      <c r="H145" s="10"/>
      <c r="I145" s="10"/>
      <c r="J145" s="5"/>
    </row>
    <row r="146" spans="2:10" s="6" customFormat="1" ht="15" customHeight="1">
      <c r="B146" s="14"/>
      <c r="C146" s="14"/>
      <c r="D146" s="19"/>
      <c r="E146" s="4"/>
      <c r="F146" s="10"/>
      <c r="G146" s="10"/>
      <c r="H146" s="10"/>
      <c r="I146" s="10"/>
      <c r="J146" s="5"/>
    </row>
    <row r="147" spans="2:10" s="6" customFormat="1" ht="15" customHeight="1">
      <c r="B147" s="14"/>
      <c r="C147" s="14"/>
      <c r="D147" s="19"/>
      <c r="E147" s="4"/>
      <c r="F147" s="10"/>
      <c r="G147" s="10"/>
      <c r="H147" s="10"/>
      <c r="I147" s="10"/>
      <c r="J147" s="5"/>
    </row>
    <row r="148" spans="2:10" s="6" customFormat="1" ht="15" customHeight="1">
      <c r="B148" s="14"/>
      <c r="C148" s="14"/>
      <c r="D148" s="19"/>
      <c r="E148" s="4"/>
      <c r="F148" s="10"/>
      <c r="G148" s="10"/>
      <c r="H148" s="10"/>
      <c r="I148" s="10"/>
      <c r="J148" s="5"/>
    </row>
    <row r="149" spans="2:10" s="6" customFormat="1" ht="15" customHeight="1">
      <c r="B149" s="14"/>
      <c r="C149" s="14"/>
      <c r="D149" s="19"/>
      <c r="E149" s="4"/>
      <c r="F149" s="10"/>
      <c r="G149" s="10"/>
      <c r="H149" s="10"/>
      <c r="I149" s="10"/>
      <c r="J149" s="5"/>
    </row>
    <row r="150" spans="2:10" s="6" customFormat="1" ht="15" customHeight="1">
      <c r="B150" s="14"/>
      <c r="C150" s="14"/>
      <c r="D150" s="19"/>
      <c r="E150" s="4"/>
      <c r="F150" s="10"/>
      <c r="G150" s="10"/>
      <c r="H150" s="10"/>
      <c r="I150" s="10"/>
      <c r="J150" s="5"/>
    </row>
    <row r="151" spans="2:10" s="6" customFormat="1" ht="15" customHeight="1">
      <c r="B151" s="14"/>
      <c r="C151" s="14"/>
      <c r="D151" s="19"/>
      <c r="E151" s="4"/>
      <c r="F151" s="10"/>
      <c r="G151" s="10"/>
      <c r="H151" s="10"/>
      <c r="I151" s="10"/>
      <c r="J151" s="5"/>
    </row>
    <row r="152" spans="2:10" s="6" customFormat="1" ht="15" customHeight="1">
      <c r="B152" s="14"/>
      <c r="C152" s="14"/>
      <c r="D152" s="19"/>
      <c r="E152" s="4"/>
      <c r="F152" s="10"/>
      <c r="G152" s="10"/>
      <c r="H152" s="10"/>
      <c r="I152" s="10"/>
      <c r="J152" s="5"/>
    </row>
    <row r="153" spans="2:10" s="6" customFormat="1" ht="15" customHeight="1">
      <c r="B153" s="14"/>
      <c r="C153" s="14"/>
      <c r="D153" s="19"/>
      <c r="E153" s="4"/>
      <c r="F153" s="10"/>
      <c r="G153" s="10"/>
      <c r="H153" s="10"/>
      <c r="I153" s="10"/>
      <c r="J153" s="5"/>
    </row>
    <row r="154" spans="2:10" s="6" customFormat="1" ht="15" customHeight="1">
      <c r="B154" s="14"/>
      <c r="C154" s="14"/>
      <c r="D154" s="19"/>
      <c r="E154" s="4"/>
      <c r="F154" s="10"/>
      <c r="G154" s="10"/>
      <c r="H154" s="10"/>
      <c r="I154" s="10"/>
      <c r="J154" s="5"/>
    </row>
    <row r="155" spans="2:10" s="6" customFormat="1" ht="15" customHeight="1">
      <c r="B155" s="14"/>
      <c r="C155" s="14"/>
      <c r="D155" s="19"/>
      <c r="E155" s="4"/>
      <c r="F155" s="10"/>
      <c r="G155" s="10"/>
      <c r="H155" s="10"/>
      <c r="I155" s="10"/>
      <c r="J155" s="5"/>
    </row>
    <row r="156" spans="2:10" s="6" customFormat="1" ht="15" customHeight="1">
      <c r="B156" s="14"/>
      <c r="C156" s="14"/>
      <c r="D156" s="19"/>
      <c r="E156" s="4"/>
      <c r="F156" s="10"/>
      <c r="G156" s="10"/>
      <c r="H156" s="10"/>
      <c r="I156" s="10"/>
      <c r="J156" s="5"/>
    </row>
    <row r="157" spans="2:10" s="6" customFormat="1" ht="15" customHeight="1">
      <c r="B157" s="14"/>
      <c r="C157" s="14"/>
      <c r="D157" s="19"/>
      <c r="E157" s="4"/>
      <c r="F157" s="10"/>
      <c r="G157" s="10"/>
      <c r="H157" s="10"/>
      <c r="I157" s="10"/>
      <c r="J157" s="5"/>
    </row>
    <row r="158" spans="2:10" s="6" customFormat="1" ht="15" customHeight="1">
      <c r="B158" s="14"/>
      <c r="C158" s="14"/>
      <c r="D158" s="19"/>
      <c r="E158" s="4"/>
      <c r="F158" s="10"/>
      <c r="G158" s="10"/>
      <c r="H158" s="10"/>
      <c r="I158" s="10"/>
      <c r="J158" s="5"/>
    </row>
    <row r="159" spans="2:10" s="6" customFormat="1" ht="15" customHeight="1">
      <c r="B159" s="14"/>
      <c r="C159" s="14"/>
      <c r="D159" s="19"/>
      <c r="E159" s="4"/>
      <c r="F159" s="10"/>
      <c r="G159" s="10"/>
      <c r="H159" s="10"/>
      <c r="I159" s="10"/>
      <c r="J159" s="5"/>
    </row>
    <row r="160" spans="2:10" s="6" customFormat="1" ht="15" customHeight="1">
      <c r="B160" s="14"/>
      <c r="C160" s="14"/>
      <c r="D160" s="19"/>
      <c r="E160" s="4"/>
      <c r="F160" s="10"/>
      <c r="G160" s="10"/>
      <c r="H160" s="10"/>
      <c r="I160" s="10"/>
      <c r="J160" s="5"/>
    </row>
    <row r="161" spans="2:10" s="6" customFormat="1" ht="15" customHeight="1">
      <c r="B161" s="14"/>
      <c r="C161" s="14"/>
      <c r="D161" s="19"/>
      <c r="E161" s="4"/>
      <c r="F161" s="10"/>
      <c r="G161" s="10"/>
      <c r="H161" s="10"/>
      <c r="I161" s="10"/>
      <c r="J161" s="5"/>
    </row>
    <row r="162" spans="2:10" s="6" customFormat="1" ht="15" customHeight="1">
      <c r="B162" s="14"/>
      <c r="C162" s="14"/>
      <c r="D162" s="19"/>
      <c r="E162" s="4"/>
      <c r="F162" s="10"/>
      <c r="G162" s="10"/>
      <c r="H162" s="10"/>
      <c r="I162" s="10"/>
      <c r="J162" s="5"/>
    </row>
    <row r="163" spans="2:10" s="6" customFormat="1" ht="15" customHeight="1">
      <c r="B163" s="14"/>
      <c r="C163" s="14"/>
      <c r="D163" s="19"/>
      <c r="E163" s="4"/>
      <c r="F163" s="10"/>
      <c r="G163" s="10"/>
      <c r="H163" s="10"/>
      <c r="I163" s="10"/>
      <c r="J163" s="5"/>
    </row>
    <row r="164" spans="2:10" s="6" customFormat="1" ht="15" customHeight="1">
      <c r="B164" s="14"/>
      <c r="C164" s="14"/>
      <c r="D164" s="19"/>
      <c r="E164" s="4"/>
      <c r="F164" s="10"/>
      <c r="G164" s="10"/>
      <c r="H164" s="10"/>
      <c r="I164" s="10"/>
      <c r="J164" s="5"/>
    </row>
    <row r="165" spans="2:10" s="6" customFormat="1" ht="15" customHeight="1">
      <c r="B165" s="14"/>
      <c r="C165" s="14"/>
      <c r="D165" s="19"/>
      <c r="E165" s="4"/>
      <c r="F165" s="10"/>
      <c r="G165" s="10"/>
      <c r="H165" s="10"/>
      <c r="I165" s="10"/>
      <c r="J165" s="5"/>
    </row>
    <row r="166" spans="2:10" s="6" customFormat="1" ht="15" customHeight="1">
      <c r="B166" s="14"/>
      <c r="C166" s="14"/>
      <c r="D166" s="19"/>
      <c r="E166" s="4"/>
      <c r="F166" s="10"/>
      <c r="G166" s="10"/>
      <c r="H166" s="10"/>
      <c r="I166" s="10"/>
      <c r="J166" s="5"/>
    </row>
    <row r="167" spans="2:10" s="6" customFormat="1" ht="15" customHeight="1">
      <c r="B167" s="14"/>
      <c r="C167" s="14"/>
      <c r="D167" s="19"/>
      <c r="E167" s="4"/>
      <c r="F167" s="10"/>
      <c r="G167" s="10"/>
      <c r="H167" s="10"/>
      <c r="I167" s="10"/>
      <c r="J167" s="5"/>
    </row>
    <row r="168" spans="2:10" s="6" customFormat="1" ht="15" customHeight="1">
      <c r="B168" s="14"/>
      <c r="C168" s="14"/>
      <c r="D168" s="19"/>
      <c r="E168" s="4"/>
      <c r="F168" s="10"/>
      <c r="G168" s="10"/>
      <c r="H168" s="10"/>
      <c r="I168" s="10"/>
      <c r="J168" s="5"/>
    </row>
    <row r="169" spans="2:10" s="6" customFormat="1" ht="15" customHeight="1">
      <c r="B169" s="14"/>
      <c r="C169" s="14"/>
      <c r="D169" s="19"/>
      <c r="E169" s="4"/>
      <c r="F169" s="10"/>
      <c r="G169" s="10"/>
      <c r="H169" s="10"/>
      <c r="I169" s="10"/>
      <c r="J169" s="5"/>
    </row>
    <row r="170" spans="2:10" s="6" customFormat="1" ht="15" customHeight="1">
      <c r="B170" s="14"/>
      <c r="C170" s="14"/>
      <c r="D170" s="19"/>
      <c r="E170" s="4"/>
      <c r="F170" s="10"/>
      <c r="G170" s="10"/>
      <c r="H170" s="10"/>
      <c r="I170" s="10"/>
      <c r="J170" s="5"/>
    </row>
    <row r="171" spans="2:10" s="6" customFormat="1" ht="15" customHeight="1">
      <c r="B171" s="14"/>
      <c r="C171" s="14"/>
      <c r="D171" s="19"/>
      <c r="E171" s="4"/>
      <c r="F171" s="10"/>
      <c r="G171" s="10"/>
      <c r="H171" s="10"/>
      <c r="I171" s="10"/>
      <c r="J171" s="5"/>
    </row>
    <row r="172" spans="2:10" s="6" customFormat="1" ht="15" customHeight="1">
      <c r="B172" s="14"/>
      <c r="C172" s="14"/>
      <c r="D172" s="19"/>
      <c r="E172" s="4"/>
      <c r="F172" s="10"/>
      <c r="G172" s="10"/>
      <c r="H172" s="10"/>
      <c r="I172" s="10"/>
      <c r="J172" s="5"/>
    </row>
    <row r="173" spans="2:10" s="6" customFormat="1" ht="15" customHeight="1">
      <c r="B173" s="14"/>
      <c r="C173" s="14"/>
      <c r="D173" s="19"/>
      <c r="E173" s="4"/>
      <c r="F173" s="10"/>
      <c r="G173" s="10"/>
      <c r="H173" s="10"/>
      <c r="I173" s="10"/>
      <c r="J173" s="5"/>
    </row>
    <row r="174" spans="2:10" s="6" customFormat="1" ht="15" customHeight="1">
      <c r="B174" s="14"/>
      <c r="C174" s="14"/>
      <c r="D174" s="19"/>
      <c r="E174" s="4"/>
      <c r="F174" s="10"/>
      <c r="G174" s="10"/>
      <c r="H174" s="10"/>
      <c r="I174" s="10"/>
      <c r="J174" s="5"/>
    </row>
    <row r="175" spans="2:10" s="6" customFormat="1" ht="15" customHeight="1">
      <c r="B175" s="14"/>
      <c r="C175" s="14"/>
      <c r="D175" s="19"/>
      <c r="E175" s="4"/>
      <c r="F175" s="10"/>
      <c r="G175" s="10"/>
      <c r="H175" s="10"/>
      <c r="I175" s="10"/>
      <c r="J175" s="5"/>
    </row>
    <row r="176" spans="2:10" s="6" customFormat="1" ht="15" customHeight="1">
      <c r="B176" s="14"/>
      <c r="C176" s="14"/>
      <c r="D176" s="19"/>
      <c r="E176" s="4"/>
      <c r="F176" s="10"/>
      <c r="G176" s="10"/>
      <c r="H176" s="10"/>
      <c r="I176" s="10"/>
      <c r="J176" s="5"/>
    </row>
    <row r="177" spans="2:10" s="6" customFormat="1" ht="15" customHeight="1">
      <c r="B177" s="14"/>
      <c r="C177" s="14"/>
      <c r="D177" s="19"/>
      <c r="E177" s="4"/>
      <c r="F177" s="10"/>
      <c r="G177" s="10"/>
      <c r="H177" s="10"/>
      <c r="I177" s="10"/>
      <c r="J177" s="5"/>
    </row>
    <row r="178" spans="2:10" s="6" customFormat="1" ht="15" customHeight="1">
      <c r="B178" s="14"/>
      <c r="C178" s="14"/>
      <c r="D178" s="19"/>
      <c r="E178" s="4"/>
      <c r="F178" s="10"/>
      <c r="G178" s="10"/>
      <c r="H178" s="10"/>
      <c r="I178" s="10"/>
      <c r="J178" s="5"/>
    </row>
    <row r="179" spans="2:10" s="6" customFormat="1" ht="15" customHeight="1">
      <c r="B179" s="14"/>
      <c r="C179" s="14"/>
      <c r="D179" s="19"/>
      <c r="E179" s="4"/>
      <c r="F179" s="10"/>
      <c r="G179" s="10"/>
      <c r="H179" s="10"/>
      <c r="I179" s="10"/>
      <c r="J179" s="5"/>
    </row>
    <row r="180" spans="2:10" s="6" customFormat="1" ht="15" customHeight="1">
      <c r="B180" s="14"/>
      <c r="C180" s="14"/>
      <c r="D180" s="19"/>
      <c r="E180" s="4"/>
      <c r="F180" s="10"/>
      <c r="G180" s="10"/>
      <c r="H180" s="10"/>
      <c r="I180" s="10"/>
      <c r="J180" s="5"/>
    </row>
    <row r="181" spans="2:10" s="6" customFormat="1" ht="15" customHeight="1">
      <c r="B181" s="14"/>
      <c r="C181" s="14"/>
      <c r="D181" s="19"/>
      <c r="E181" s="4"/>
      <c r="F181" s="10"/>
      <c r="G181" s="10"/>
      <c r="H181" s="10"/>
      <c r="I181" s="10"/>
      <c r="J181" s="5"/>
    </row>
    <row r="182" spans="2:10" s="6" customFormat="1" ht="15" customHeight="1">
      <c r="B182" s="14"/>
      <c r="C182" s="14"/>
      <c r="D182" s="19"/>
      <c r="E182" s="4"/>
      <c r="F182" s="10"/>
      <c r="G182" s="10"/>
      <c r="H182" s="10"/>
      <c r="I182" s="10"/>
      <c r="J182" s="5"/>
    </row>
    <row r="183" spans="2:10" s="6" customFormat="1" ht="15" customHeight="1">
      <c r="B183" s="14"/>
      <c r="C183" s="14"/>
      <c r="D183" s="19"/>
      <c r="E183" s="4"/>
      <c r="F183" s="10"/>
      <c r="G183" s="10"/>
      <c r="H183" s="10"/>
      <c r="I183" s="10"/>
      <c r="J183" s="5"/>
    </row>
    <row r="184" spans="2:10" s="6" customFormat="1" ht="15" customHeight="1">
      <c r="B184" s="14"/>
      <c r="C184" s="14"/>
      <c r="D184" s="19"/>
      <c r="E184" s="4"/>
      <c r="F184" s="10"/>
      <c r="G184" s="10"/>
      <c r="H184" s="10"/>
      <c r="I184" s="10"/>
      <c r="J184" s="5"/>
    </row>
    <row r="185" spans="2:10" s="6" customFormat="1" ht="15" customHeight="1">
      <c r="B185" s="14"/>
      <c r="C185" s="14"/>
      <c r="D185" s="19"/>
      <c r="E185" s="4"/>
      <c r="F185" s="10"/>
      <c r="G185" s="10"/>
      <c r="H185" s="10"/>
      <c r="I185" s="10"/>
      <c r="J185" s="5"/>
    </row>
    <row r="186" spans="2:10" s="6" customFormat="1" ht="15" customHeight="1">
      <c r="B186" s="14"/>
      <c r="C186" s="14"/>
      <c r="D186" s="19"/>
      <c r="E186" s="4"/>
      <c r="F186" s="10"/>
      <c r="G186" s="10"/>
      <c r="H186" s="10"/>
      <c r="I186" s="10"/>
      <c r="J186" s="5"/>
    </row>
    <row r="187" spans="2:10" s="6" customFormat="1" ht="15" customHeight="1">
      <c r="B187" s="14"/>
      <c r="C187" s="14"/>
      <c r="D187" s="19"/>
      <c r="E187" s="4"/>
      <c r="F187" s="10"/>
      <c r="G187" s="10"/>
      <c r="H187" s="10"/>
      <c r="I187" s="10"/>
      <c r="J187" s="5"/>
    </row>
    <row r="188" spans="2:10" s="6" customFormat="1" ht="15" customHeight="1">
      <c r="B188" s="14"/>
      <c r="C188" s="14"/>
      <c r="D188" s="19"/>
      <c r="E188" s="4"/>
      <c r="F188" s="10"/>
      <c r="G188" s="10"/>
      <c r="H188" s="10"/>
      <c r="I188" s="10"/>
      <c r="J188" s="5"/>
    </row>
    <row r="189" spans="2:10" s="6" customFormat="1" ht="15" customHeight="1">
      <c r="B189" s="14"/>
      <c r="C189" s="14"/>
      <c r="D189" s="19"/>
      <c r="E189" s="4"/>
      <c r="F189" s="10"/>
      <c r="G189" s="10"/>
      <c r="H189" s="10"/>
      <c r="I189" s="10"/>
      <c r="J189" s="5"/>
    </row>
    <row r="190" spans="2:10" s="6" customFormat="1" ht="15" customHeight="1">
      <c r="B190" s="14"/>
      <c r="C190" s="14"/>
      <c r="D190" s="19"/>
      <c r="E190" s="4"/>
      <c r="F190" s="10"/>
      <c r="G190" s="10"/>
      <c r="H190" s="10"/>
      <c r="I190" s="10"/>
      <c r="J190" s="5"/>
    </row>
    <row r="191" spans="2:10" s="6" customFormat="1" ht="15" customHeight="1">
      <c r="B191" s="14"/>
      <c r="C191" s="14"/>
      <c r="D191" s="19"/>
      <c r="E191" s="4"/>
      <c r="F191" s="10"/>
      <c r="G191" s="10"/>
      <c r="H191" s="10"/>
      <c r="I191" s="10"/>
      <c r="J191" s="5"/>
    </row>
    <row r="192" spans="2:10" s="6" customFormat="1" ht="15" customHeight="1">
      <c r="B192" s="14"/>
      <c r="C192" s="14"/>
      <c r="D192" s="19"/>
      <c r="E192" s="4"/>
      <c r="F192" s="10"/>
      <c r="G192" s="10"/>
      <c r="H192" s="10"/>
      <c r="I192" s="10"/>
      <c r="J192" s="5"/>
    </row>
    <row r="193" spans="2:10" s="6" customFormat="1" ht="15" customHeight="1">
      <c r="B193" s="14"/>
      <c r="C193" s="14"/>
      <c r="D193" s="19"/>
      <c r="E193" s="4"/>
      <c r="F193" s="10"/>
      <c r="G193" s="10"/>
      <c r="H193" s="10"/>
      <c r="I193" s="10"/>
      <c r="J193" s="5"/>
    </row>
    <row r="194" spans="2:10" s="6" customFormat="1" ht="15" customHeight="1">
      <c r="B194" s="14"/>
      <c r="C194" s="14"/>
      <c r="D194" s="19"/>
      <c r="E194" s="4"/>
      <c r="F194" s="10"/>
      <c r="G194" s="10"/>
      <c r="H194" s="10"/>
      <c r="I194" s="10"/>
      <c r="J194" s="5"/>
    </row>
    <row r="195" spans="2:10" s="6" customFormat="1" ht="15" customHeight="1">
      <c r="B195" s="14"/>
      <c r="C195" s="14"/>
      <c r="D195" s="19"/>
      <c r="E195" s="4"/>
      <c r="F195" s="10"/>
      <c r="G195" s="10"/>
      <c r="H195" s="10"/>
      <c r="I195" s="10"/>
      <c r="J195" s="5"/>
    </row>
    <row r="196" spans="2:10" s="6" customFormat="1" ht="15" customHeight="1">
      <c r="B196" s="14"/>
      <c r="C196" s="14"/>
      <c r="D196" s="19"/>
      <c r="E196" s="4"/>
      <c r="F196" s="10"/>
      <c r="G196" s="10"/>
      <c r="H196" s="10"/>
      <c r="I196" s="10"/>
      <c r="J196" s="5"/>
    </row>
    <row r="197" spans="2:10" s="6" customFormat="1" ht="15" customHeight="1">
      <c r="B197" s="14"/>
      <c r="C197" s="14"/>
      <c r="D197" s="19"/>
      <c r="E197" s="4"/>
      <c r="F197" s="10"/>
      <c r="G197" s="10"/>
      <c r="H197" s="10"/>
      <c r="I197" s="10"/>
      <c r="J197" s="5"/>
    </row>
    <row r="198" spans="2:10" s="6" customFormat="1" ht="15" customHeight="1">
      <c r="B198" s="14"/>
      <c r="C198" s="14"/>
      <c r="D198" s="19"/>
      <c r="E198" s="4"/>
      <c r="F198" s="10"/>
      <c r="G198" s="10"/>
      <c r="H198" s="10"/>
      <c r="I198" s="10"/>
      <c r="J198" s="5"/>
    </row>
    <row r="199" spans="2:10" s="6" customFormat="1" ht="15" customHeight="1">
      <c r="B199" s="14"/>
      <c r="C199" s="14"/>
      <c r="D199" s="19"/>
      <c r="E199" s="4"/>
      <c r="F199" s="10"/>
      <c r="G199" s="10"/>
      <c r="H199" s="10"/>
      <c r="I199" s="10"/>
      <c r="J199" s="5"/>
    </row>
    <row r="200" spans="2:10" s="6" customFormat="1" ht="15" customHeight="1">
      <c r="B200" s="14"/>
      <c r="C200" s="14"/>
      <c r="D200" s="19"/>
      <c r="E200" s="4"/>
      <c r="F200" s="10"/>
      <c r="G200" s="10"/>
      <c r="H200" s="10"/>
      <c r="I200" s="10"/>
      <c r="J200" s="5"/>
    </row>
    <row r="201" spans="2:10" s="6" customFormat="1" ht="15" customHeight="1">
      <c r="B201" s="14"/>
      <c r="C201" s="14"/>
      <c r="D201" s="19"/>
      <c r="E201" s="4"/>
      <c r="F201" s="10"/>
      <c r="G201" s="10"/>
      <c r="H201" s="10"/>
      <c r="I201" s="10"/>
      <c r="J201" s="5"/>
    </row>
    <row r="202" spans="2:10" s="6" customFormat="1" ht="15" customHeight="1">
      <c r="B202" s="14"/>
      <c r="C202" s="14"/>
      <c r="D202" s="19"/>
      <c r="E202" s="4"/>
      <c r="F202" s="10"/>
      <c r="G202" s="10"/>
      <c r="H202" s="10"/>
      <c r="I202" s="10"/>
      <c r="J202" s="5"/>
    </row>
    <row r="203" spans="2:10" s="6" customFormat="1" ht="15" customHeight="1">
      <c r="B203" s="14"/>
      <c r="C203" s="14"/>
      <c r="D203" s="19"/>
      <c r="E203" s="4"/>
      <c r="F203" s="10"/>
      <c r="G203" s="10"/>
      <c r="H203" s="10"/>
      <c r="I203" s="10"/>
      <c r="J203" s="5"/>
    </row>
    <row r="204" spans="2:10" s="6" customFormat="1" ht="15" customHeight="1">
      <c r="B204" s="14"/>
      <c r="C204" s="14"/>
      <c r="D204" s="19"/>
      <c r="E204" s="4"/>
      <c r="F204" s="10"/>
      <c r="G204" s="10"/>
      <c r="H204" s="10"/>
      <c r="I204" s="10"/>
      <c r="J204" s="5"/>
    </row>
    <row r="205" spans="2:10" s="6" customFormat="1" ht="15" customHeight="1">
      <c r="B205" s="14"/>
      <c r="C205" s="14"/>
      <c r="D205" s="19"/>
      <c r="E205" s="4"/>
      <c r="F205" s="10"/>
      <c r="G205" s="10"/>
      <c r="H205" s="10"/>
      <c r="I205" s="10"/>
      <c r="J205" s="5"/>
    </row>
    <row r="206" spans="2:10" s="6" customFormat="1" ht="15" customHeight="1">
      <c r="B206" s="14"/>
      <c r="C206" s="14"/>
      <c r="D206" s="19"/>
      <c r="E206" s="4"/>
      <c r="F206" s="10"/>
      <c r="G206" s="10"/>
      <c r="H206" s="10"/>
      <c r="I206" s="10"/>
      <c r="J206" s="5"/>
    </row>
    <row r="207" spans="2:10" s="6" customFormat="1" ht="15" customHeight="1">
      <c r="B207" s="14"/>
      <c r="C207" s="14"/>
      <c r="D207" s="19"/>
      <c r="E207" s="4"/>
      <c r="F207" s="10"/>
      <c r="G207" s="10"/>
      <c r="H207" s="10"/>
      <c r="I207" s="10"/>
      <c r="J207" s="5"/>
    </row>
    <row r="208" spans="2:10" s="6" customFormat="1" ht="15" customHeight="1">
      <c r="B208" s="14"/>
      <c r="C208" s="14"/>
      <c r="D208" s="19"/>
      <c r="E208" s="4"/>
      <c r="F208" s="10"/>
      <c r="G208" s="10"/>
      <c r="H208" s="10"/>
      <c r="I208" s="10"/>
      <c r="J208" s="5"/>
    </row>
    <row r="209" spans="2:10" s="6" customFormat="1" ht="15" customHeight="1">
      <c r="B209" s="14"/>
      <c r="C209" s="14"/>
      <c r="D209" s="19"/>
      <c r="E209" s="4"/>
      <c r="F209" s="10"/>
      <c r="G209" s="10"/>
      <c r="H209" s="10"/>
      <c r="I209" s="10"/>
      <c r="J209" s="5"/>
    </row>
    <row r="210" spans="2:10" s="6" customFormat="1" ht="15" customHeight="1">
      <c r="B210" s="14"/>
      <c r="C210" s="14"/>
      <c r="D210" s="19"/>
      <c r="E210" s="4"/>
      <c r="F210" s="10"/>
      <c r="G210" s="10"/>
      <c r="H210" s="10"/>
      <c r="I210" s="10"/>
      <c r="J210" s="5"/>
    </row>
    <row r="211" spans="2:10" s="6" customFormat="1" ht="15" customHeight="1">
      <c r="B211" s="14"/>
      <c r="C211" s="14"/>
      <c r="D211" s="19"/>
      <c r="E211" s="4"/>
      <c r="F211" s="10"/>
      <c r="G211" s="10"/>
      <c r="H211" s="10"/>
      <c r="I211" s="10"/>
      <c r="J211" s="5"/>
    </row>
    <row r="212" spans="2:10" s="6" customFormat="1" ht="15" customHeight="1">
      <c r="B212" s="14"/>
      <c r="C212" s="14"/>
      <c r="D212" s="19"/>
      <c r="E212" s="4"/>
      <c r="F212" s="10"/>
      <c r="G212" s="10"/>
      <c r="H212" s="10"/>
      <c r="I212" s="10"/>
      <c r="J212" s="5"/>
    </row>
    <row r="213" spans="2:10" s="6" customFormat="1" ht="15" customHeight="1">
      <c r="B213" s="14"/>
      <c r="C213" s="14"/>
      <c r="D213" s="19"/>
      <c r="E213" s="4"/>
      <c r="F213" s="10"/>
      <c r="G213" s="10"/>
      <c r="H213" s="10"/>
      <c r="I213" s="10"/>
      <c r="J213" s="5"/>
    </row>
    <row r="214" spans="2:10" s="6" customFormat="1" ht="15" customHeight="1">
      <c r="B214" s="14"/>
      <c r="C214" s="14"/>
      <c r="D214" s="19"/>
      <c r="E214" s="4"/>
      <c r="F214" s="10"/>
      <c r="G214" s="10"/>
      <c r="H214" s="10"/>
      <c r="I214" s="10"/>
      <c r="J214" s="5"/>
    </row>
    <row r="215" spans="2:10" s="6" customFormat="1" ht="15" customHeight="1">
      <c r="B215" s="14"/>
      <c r="C215" s="14"/>
      <c r="D215" s="19"/>
      <c r="E215" s="4"/>
      <c r="F215" s="10"/>
      <c r="G215" s="10"/>
      <c r="H215" s="10"/>
      <c r="I215" s="10"/>
      <c r="J215" s="5"/>
    </row>
    <row r="216" spans="2:10" s="6" customFormat="1" ht="15" customHeight="1">
      <c r="B216" s="14"/>
      <c r="C216" s="14"/>
      <c r="D216" s="19"/>
      <c r="E216" s="4"/>
      <c r="F216" s="10"/>
      <c r="G216" s="10"/>
      <c r="H216" s="10"/>
      <c r="I216" s="10"/>
      <c r="J216" s="5"/>
    </row>
    <row r="217" spans="2:10" s="6" customFormat="1" ht="15" customHeight="1">
      <c r="B217" s="14"/>
      <c r="C217" s="14"/>
      <c r="D217" s="19"/>
      <c r="E217" s="4"/>
      <c r="F217" s="10"/>
      <c r="G217" s="10"/>
      <c r="H217" s="10"/>
      <c r="I217" s="10"/>
      <c r="J217" s="5"/>
    </row>
    <row r="218" spans="2:10" s="6" customFormat="1" ht="15" customHeight="1">
      <c r="B218" s="14"/>
      <c r="C218" s="14"/>
      <c r="D218" s="19"/>
      <c r="E218" s="4"/>
      <c r="F218" s="10"/>
      <c r="G218" s="10"/>
      <c r="H218" s="10"/>
      <c r="I218" s="10"/>
      <c r="J218" s="5"/>
    </row>
    <row r="219" spans="2:10" s="6" customFormat="1" ht="15" customHeight="1">
      <c r="B219" s="14"/>
      <c r="C219" s="14"/>
      <c r="D219" s="19"/>
      <c r="E219" s="4"/>
      <c r="F219" s="10"/>
      <c r="G219" s="10"/>
      <c r="H219" s="10"/>
      <c r="I219" s="10"/>
      <c r="J219" s="5"/>
    </row>
    <row r="220" spans="2:10" s="6" customFormat="1" ht="15" customHeight="1">
      <c r="B220" s="14"/>
      <c r="C220" s="14"/>
      <c r="D220" s="19"/>
      <c r="E220" s="4"/>
      <c r="F220" s="10"/>
      <c r="G220" s="10"/>
      <c r="H220" s="10"/>
      <c r="I220" s="10"/>
      <c r="J220" s="5"/>
    </row>
    <row r="221" spans="2:10" s="6" customFormat="1" ht="15" customHeight="1">
      <c r="B221" s="14"/>
      <c r="C221" s="14"/>
      <c r="D221" s="19"/>
      <c r="E221" s="4"/>
      <c r="F221" s="10"/>
      <c r="G221" s="10"/>
      <c r="H221" s="10"/>
      <c r="I221" s="10"/>
      <c r="J221" s="5"/>
    </row>
    <row r="222" spans="2:10" s="6" customFormat="1" ht="15" customHeight="1">
      <c r="B222" s="14"/>
      <c r="C222" s="14"/>
      <c r="D222" s="19"/>
      <c r="E222" s="4"/>
      <c r="F222" s="10"/>
      <c r="G222" s="10"/>
      <c r="H222" s="10"/>
      <c r="I222" s="10"/>
      <c r="J222" s="5"/>
    </row>
    <row r="223" spans="2:10" s="6" customFormat="1" ht="15" customHeight="1">
      <c r="B223" s="14"/>
      <c r="C223" s="14"/>
      <c r="D223" s="19"/>
      <c r="E223" s="4"/>
      <c r="F223" s="10"/>
      <c r="G223" s="10"/>
      <c r="H223" s="10"/>
      <c r="I223" s="10"/>
      <c r="J223" s="5"/>
    </row>
    <row r="224" spans="2:10" s="6" customFormat="1" ht="15" customHeight="1">
      <c r="B224" s="14"/>
      <c r="C224" s="14"/>
      <c r="D224" s="19"/>
      <c r="E224" s="4"/>
      <c r="F224" s="10"/>
      <c r="G224" s="10"/>
      <c r="H224" s="10"/>
      <c r="I224" s="10"/>
      <c r="J224" s="5"/>
    </row>
    <row r="225" spans="2:10" s="6" customFormat="1" ht="15" customHeight="1">
      <c r="B225" s="14"/>
      <c r="C225" s="14"/>
      <c r="D225" s="19"/>
      <c r="E225" s="4"/>
      <c r="F225" s="10"/>
      <c r="G225" s="10"/>
      <c r="H225" s="10"/>
      <c r="I225" s="10"/>
      <c r="J225" s="5"/>
    </row>
    <row r="226" spans="2:10" s="6" customFormat="1" ht="15" customHeight="1">
      <c r="B226" s="14"/>
      <c r="C226" s="14"/>
      <c r="D226" s="19"/>
      <c r="E226" s="4"/>
      <c r="F226" s="10"/>
      <c r="G226" s="10"/>
      <c r="H226" s="10"/>
      <c r="I226" s="10"/>
      <c r="J226" s="5"/>
    </row>
    <row r="227" spans="2:10" s="6" customFormat="1" ht="15" customHeight="1">
      <c r="B227" s="14"/>
      <c r="C227" s="14"/>
      <c r="D227" s="19"/>
      <c r="E227" s="4"/>
      <c r="F227" s="10"/>
      <c r="G227" s="10"/>
      <c r="H227" s="10"/>
      <c r="I227" s="10"/>
      <c r="J227" s="5"/>
    </row>
    <row r="228" spans="2:10" s="6" customFormat="1" ht="15" customHeight="1">
      <c r="B228" s="14"/>
      <c r="C228" s="14"/>
      <c r="D228" s="19"/>
      <c r="E228" s="4"/>
      <c r="F228" s="10"/>
      <c r="G228" s="10"/>
      <c r="H228" s="10"/>
      <c r="I228" s="10"/>
      <c r="J228" s="5"/>
    </row>
    <row r="229" spans="2:10" s="6" customFormat="1" ht="15" customHeight="1">
      <c r="B229" s="14"/>
      <c r="C229" s="14"/>
      <c r="D229" s="19"/>
      <c r="E229" s="4"/>
      <c r="F229" s="10"/>
      <c r="G229" s="10"/>
      <c r="H229" s="10"/>
      <c r="I229" s="10"/>
      <c r="J229" s="5"/>
    </row>
    <row r="230" spans="2:10" s="6" customFormat="1" ht="15" customHeight="1">
      <c r="B230" s="14"/>
      <c r="C230" s="14"/>
      <c r="D230" s="19"/>
      <c r="E230" s="4"/>
      <c r="F230" s="10"/>
      <c r="G230" s="10"/>
      <c r="H230" s="10"/>
      <c r="I230" s="10"/>
      <c r="J230" s="5"/>
    </row>
    <row r="231" spans="2:10" s="6" customFormat="1" ht="15" customHeight="1">
      <c r="B231" s="14"/>
      <c r="C231" s="14"/>
      <c r="D231" s="19"/>
      <c r="E231" s="4"/>
      <c r="F231" s="10"/>
      <c r="G231" s="10"/>
      <c r="H231" s="10"/>
      <c r="I231" s="10"/>
      <c r="J231" s="5"/>
    </row>
    <row r="232" spans="2:10" s="6" customFormat="1" ht="12.75">
      <c r="B232" s="14"/>
      <c r="C232" s="14"/>
      <c r="D232" s="19"/>
      <c r="E232" s="4"/>
      <c r="F232" s="10"/>
      <c r="G232" s="10"/>
      <c r="H232" s="10"/>
      <c r="I232" s="10"/>
      <c r="J232" s="5"/>
    </row>
    <row r="233" spans="2:10" s="6" customFormat="1" ht="12.75">
      <c r="B233" s="14"/>
      <c r="C233" s="14"/>
      <c r="D233" s="19"/>
      <c r="E233" s="4"/>
      <c r="F233" s="10"/>
      <c r="G233" s="10"/>
      <c r="H233" s="10"/>
      <c r="I233" s="10"/>
      <c r="J233" s="5"/>
    </row>
    <row r="234" spans="2:10" s="6" customFormat="1" ht="12.75">
      <c r="B234" s="14"/>
      <c r="C234" s="14"/>
      <c r="D234" s="19"/>
      <c r="E234" s="4"/>
      <c r="F234" s="10"/>
      <c r="G234" s="10"/>
      <c r="H234" s="10"/>
      <c r="I234" s="10"/>
      <c r="J234" s="5"/>
    </row>
    <row r="235" spans="2:10" s="6" customFormat="1" ht="12.75">
      <c r="B235" s="14"/>
      <c r="C235" s="14"/>
      <c r="D235" s="19"/>
      <c r="E235" s="4"/>
      <c r="F235" s="10"/>
      <c r="G235" s="10"/>
      <c r="H235" s="10"/>
      <c r="I235" s="10"/>
      <c r="J235" s="5"/>
    </row>
    <row r="236" spans="2:10" s="6" customFormat="1" ht="12.75">
      <c r="B236" s="14"/>
      <c r="C236" s="14"/>
      <c r="D236" s="19"/>
      <c r="E236" s="4"/>
      <c r="F236" s="10"/>
      <c r="G236" s="10"/>
      <c r="H236" s="10"/>
      <c r="I236" s="10"/>
      <c r="J236" s="5"/>
    </row>
    <row r="237" spans="2:10" s="6" customFormat="1" ht="12.75">
      <c r="B237" s="14"/>
      <c r="C237" s="14"/>
      <c r="D237" s="19"/>
      <c r="E237" s="4"/>
      <c r="F237" s="10"/>
      <c r="G237" s="10"/>
      <c r="H237" s="10"/>
      <c r="I237" s="10"/>
      <c r="J237" s="5"/>
    </row>
    <row r="238" spans="2:10" s="6" customFormat="1" ht="12.75">
      <c r="B238" s="14"/>
      <c r="C238" s="14"/>
      <c r="D238" s="19"/>
      <c r="E238" s="4"/>
      <c r="F238" s="10"/>
      <c r="G238" s="10"/>
      <c r="H238" s="10"/>
      <c r="I238" s="10"/>
      <c r="J238" s="5"/>
    </row>
    <row r="239" spans="2:10" s="6" customFormat="1" ht="12.75">
      <c r="B239" s="14"/>
      <c r="C239" s="14"/>
      <c r="D239" s="19"/>
      <c r="E239" s="4"/>
      <c r="F239" s="10"/>
      <c r="G239" s="10"/>
      <c r="H239" s="10"/>
      <c r="I239" s="10"/>
      <c r="J239" s="5"/>
    </row>
    <row r="240" spans="2:10" s="6" customFormat="1" ht="12.75">
      <c r="B240" s="14"/>
      <c r="C240" s="14"/>
      <c r="D240" s="19"/>
      <c r="E240" s="4"/>
      <c r="F240" s="10"/>
      <c r="G240" s="10"/>
      <c r="H240" s="10"/>
      <c r="I240" s="10"/>
      <c r="J240" s="5"/>
    </row>
    <row r="241" spans="2:10" s="6" customFormat="1" ht="12.75">
      <c r="B241" s="14"/>
      <c r="C241" s="14"/>
      <c r="D241" s="19"/>
      <c r="E241" s="4"/>
      <c r="F241" s="10"/>
      <c r="G241" s="10"/>
      <c r="H241" s="10"/>
      <c r="I241" s="10"/>
      <c r="J241" s="5"/>
    </row>
    <row r="242" spans="2:10" s="6" customFormat="1" ht="12.75">
      <c r="B242" s="14"/>
      <c r="C242" s="14"/>
      <c r="D242" s="19"/>
      <c r="E242" s="4"/>
      <c r="F242" s="10"/>
      <c r="G242" s="10"/>
      <c r="H242" s="10"/>
      <c r="I242" s="10"/>
      <c r="J242" s="5"/>
    </row>
    <row r="243" spans="2:10" s="6" customFormat="1" ht="12.75">
      <c r="B243" s="14"/>
      <c r="C243" s="14"/>
      <c r="D243" s="19"/>
      <c r="E243" s="4"/>
      <c r="F243" s="10"/>
      <c r="G243" s="10"/>
      <c r="H243" s="10"/>
      <c r="I243" s="10"/>
      <c r="J243" s="5"/>
    </row>
    <row r="244" spans="2:10" s="6" customFormat="1" ht="12.75">
      <c r="B244" s="14"/>
      <c r="C244" s="14"/>
      <c r="D244" s="19"/>
      <c r="E244" s="4"/>
      <c r="F244" s="10"/>
      <c r="G244" s="10"/>
      <c r="H244" s="10"/>
      <c r="I244" s="10"/>
      <c r="J244" s="5"/>
    </row>
    <row r="245" spans="2:10" s="6" customFormat="1" ht="12.75">
      <c r="B245" s="14"/>
      <c r="C245" s="14"/>
      <c r="D245" s="19"/>
      <c r="E245" s="4"/>
      <c r="F245" s="10"/>
      <c r="G245" s="10"/>
      <c r="H245" s="10"/>
      <c r="I245" s="10"/>
      <c r="J245" s="5"/>
    </row>
    <row r="246" spans="2:10" s="6" customFormat="1" ht="12.75">
      <c r="B246" s="14"/>
      <c r="C246" s="14"/>
      <c r="D246" s="19"/>
      <c r="E246" s="4"/>
      <c r="F246" s="10"/>
      <c r="G246" s="10"/>
      <c r="H246" s="10"/>
      <c r="I246" s="10"/>
      <c r="J246" s="5"/>
    </row>
    <row r="247" spans="2:10" s="6" customFormat="1" ht="12.75">
      <c r="B247" s="14"/>
      <c r="C247" s="14"/>
      <c r="D247" s="19"/>
      <c r="E247" s="4"/>
      <c r="F247" s="10"/>
      <c r="G247" s="10"/>
      <c r="H247" s="10"/>
      <c r="I247" s="10"/>
      <c r="J247" s="5"/>
    </row>
    <row r="248" spans="2:10" s="6" customFormat="1" ht="12.75">
      <c r="B248" s="14"/>
      <c r="C248" s="14"/>
      <c r="D248" s="19"/>
      <c r="E248" s="4"/>
      <c r="F248" s="10"/>
      <c r="G248" s="10"/>
      <c r="H248" s="10"/>
      <c r="I248" s="10"/>
      <c r="J248" s="5"/>
    </row>
    <row r="249" spans="2:10" s="6" customFormat="1" ht="12.75">
      <c r="B249" s="14"/>
      <c r="C249" s="14"/>
      <c r="D249" s="19"/>
      <c r="E249" s="4"/>
      <c r="F249" s="10"/>
      <c r="G249" s="10"/>
      <c r="H249" s="10"/>
      <c r="I249" s="10"/>
      <c r="J249" s="5"/>
    </row>
    <row r="250" spans="2:10" s="6" customFormat="1" ht="12.75">
      <c r="B250" s="14"/>
      <c r="C250" s="14"/>
      <c r="D250" s="19"/>
      <c r="E250" s="4"/>
      <c r="F250" s="10"/>
      <c r="G250" s="10"/>
      <c r="H250" s="10"/>
      <c r="I250" s="10"/>
      <c r="J250" s="5"/>
    </row>
    <row r="251" spans="2:10" s="6" customFormat="1" ht="12.75">
      <c r="B251" s="14"/>
      <c r="C251" s="14"/>
      <c r="D251" s="19"/>
      <c r="E251" s="4"/>
      <c r="F251" s="10"/>
      <c r="G251" s="10"/>
      <c r="H251" s="10"/>
      <c r="I251" s="10"/>
      <c r="J251" s="5"/>
    </row>
    <row r="252" spans="2:10" s="6" customFormat="1" ht="12.75">
      <c r="B252" s="14"/>
      <c r="C252" s="14"/>
      <c r="D252" s="19"/>
      <c r="E252" s="4"/>
      <c r="F252" s="10"/>
      <c r="G252" s="10"/>
      <c r="H252" s="10"/>
      <c r="I252" s="10"/>
      <c r="J252" s="5"/>
    </row>
    <row r="253" spans="2:10" s="6" customFormat="1" ht="12.75">
      <c r="B253" s="14"/>
      <c r="C253" s="14"/>
      <c r="D253" s="19"/>
      <c r="E253" s="4"/>
      <c r="F253" s="10"/>
      <c r="G253" s="10"/>
      <c r="H253" s="10"/>
      <c r="I253" s="10"/>
      <c r="J253" s="5"/>
    </row>
    <row r="254" spans="2:10" s="6" customFormat="1" ht="12.75">
      <c r="B254" s="14"/>
      <c r="C254" s="14"/>
      <c r="D254" s="19"/>
      <c r="E254" s="4"/>
      <c r="F254" s="10"/>
      <c r="G254" s="10"/>
      <c r="H254" s="10"/>
      <c r="I254" s="10"/>
      <c r="J254" s="5"/>
    </row>
    <row r="255" spans="2:10" s="6" customFormat="1" ht="12.75">
      <c r="B255" s="14"/>
      <c r="C255" s="14"/>
      <c r="D255" s="19"/>
      <c r="E255" s="4"/>
      <c r="F255" s="10"/>
      <c r="G255" s="10"/>
      <c r="H255" s="10"/>
      <c r="I255" s="10"/>
      <c r="J255" s="5"/>
    </row>
    <row r="256" spans="2:10" s="6" customFormat="1" ht="12.75">
      <c r="B256" s="14"/>
      <c r="C256" s="14"/>
      <c r="D256" s="19"/>
      <c r="E256" s="4"/>
      <c r="F256" s="10"/>
      <c r="G256" s="10"/>
      <c r="H256" s="10"/>
      <c r="I256" s="10"/>
      <c r="J256" s="5"/>
    </row>
    <row r="257" spans="2:10" s="6" customFormat="1" ht="12.75">
      <c r="B257" s="14"/>
      <c r="C257" s="14"/>
      <c r="D257" s="19"/>
      <c r="E257" s="4"/>
      <c r="F257" s="10"/>
      <c r="G257" s="10"/>
      <c r="H257" s="10"/>
      <c r="I257" s="10"/>
      <c r="J257" s="5"/>
    </row>
    <row r="258" spans="2:10" s="6" customFormat="1" ht="12.75">
      <c r="B258" s="14"/>
      <c r="C258" s="14"/>
      <c r="D258" s="19"/>
      <c r="E258" s="4"/>
      <c r="F258" s="10"/>
      <c r="G258" s="10"/>
      <c r="H258" s="10"/>
      <c r="I258" s="10"/>
      <c r="J258" s="5"/>
    </row>
    <row r="259" spans="2:10" s="6" customFormat="1" ht="12.75">
      <c r="B259" s="14"/>
      <c r="C259" s="14"/>
      <c r="D259" s="19"/>
      <c r="E259" s="4"/>
      <c r="F259" s="10"/>
      <c r="G259" s="10"/>
      <c r="H259" s="10"/>
      <c r="I259" s="10"/>
      <c r="J259" s="5"/>
    </row>
    <row r="260" spans="2:10" s="6" customFormat="1" ht="12.75">
      <c r="B260" s="14"/>
      <c r="C260" s="14"/>
      <c r="D260" s="19"/>
      <c r="E260" s="4"/>
      <c r="F260" s="10"/>
      <c r="G260" s="10"/>
      <c r="H260" s="10"/>
      <c r="I260" s="10"/>
      <c r="J260" s="5"/>
    </row>
    <row r="261" spans="2:10" s="6" customFormat="1" ht="12.75">
      <c r="B261" s="14"/>
      <c r="C261" s="14"/>
      <c r="D261" s="19"/>
      <c r="E261" s="4"/>
      <c r="F261" s="10"/>
      <c r="G261" s="10"/>
      <c r="H261" s="10"/>
      <c r="I261" s="10"/>
      <c r="J261" s="5"/>
    </row>
    <row r="262" spans="2:10" s="6" customFormat="1" ht="12.75">
      <c r="B262" s="14"/>
      <c r="C262" s="14"/>
      <c r="D262" s="19"/>
      <c r="E262" s="4"/>
      <c r="F262" s="10"/>
      <c r="G262" s="10"/>
      <c r="H262" s="10"/>
      <c r="I262" s="10"/>
      <c r="J262" s="5"/>
    </row>
    <row r="263" spans="2:10" s="6" customFormat="1" ht="12.75">
      <c r="B263" s="14"/>
      <c r="C263" s="14"/>
      <c r="D263" s="19"/>
      <c r="E263" s="4"/>
      <c r="F263" s="10"/>
      <c r="G263" s="10"/>
      <c r="H263" s="10"/>
      <c r="I263" s="10"/>
      <c r="J263" s="5"/>
    </row>
    <row r="264" spans="2:10" s="6" customFormat="1" ht="12.75">
      <c r="B264" s="14"/>
      <c r="C264" s="14"/>
      <c r="D264" s="19"/>
      <c r="E264" s="4"/>
      <c r="F264" s="10"/>
      <c r="G264" s="10"/>
      <c r="H264" s="10"/>
      <c r="I264" s="10"/>
      <c r="J264" s="5"/>
    </row>
    <row r="265" spans="2:10" s="6" customFormat="1" ht="12.75">
      <c r="B265" s="14"/>
      <c r="C265" s="14"/>
      <c r="D265" s="19"/>
      <c r="E265" s="4"/>
      <c r="F265" s="10"/>
      <c r="G265" s="10"/>
      <c r="H265" s="10"/>
      <c r="I265" s="10"/>
      <c r="J265" s="5"/>
    </row>
    <row r="266" spans="2:10" s="6" customFormat="1" ht="12.75">
      <c r="B266" s="14"/>
      <c r="C266" s="14"/>
      <c r="D266" s="19"/>
      <c r="E266" s="4"/>
      <c r="F266" s="10"/>
      <c r="G266" s="10"/>
      <c r="H266" s="10"/>
      <c r="I266" s="10"/>
      <c r="J266" s="5"/>
    </row>
    <row r="267" spans="2:10" s="6" customFormat="1" ht="12.75">
      <c r="B267" s="14"/>
      <c r="C267" s="14"/>
      <c r="D267" s="19"/>
      <c r="E267" s="4"/>
      <c r="F267" s="10"/>
      <c r="G267" s="10"/>
      <c r="H267" s="10"/>
      <c r="I267" s="10"/>
      <c r="J267" s="5"/>
    </row>
    <row r="268" spans="2:10" s="6" customFormat="1" ht="12.75">
      <c r="B268" s="14"/>
      <c r="C268" s="14"/>
      <c r="D268" s="19"/>
      <c r="E268" s="4"/>
      <c r="F268" s="10"/>
      <c r="G268" s="10"/>
      <c r="H268" s="10"/>
      <c r="I268" s="10"/>
      <c r="J268" s="5"/>
    </row>
    <row r="269" spans="2:10" s="6" customFormat="1" ht="12.75">
      <c r="B269" s="14"/>
      <c r="C269" s="14"/>
      <c r="D269" s="19"/>
      <c r="E269" s="4"/>
      <c r="F269" s="10"/>
      <c r="G269" s="10"/>
      <c r="H269" s="10"/>
      <c r="I269" s="10"/>
      <c r="J269" s="5"/>
    </row>
    <row r="270" spans="2:10" s="6" customFormat="1" ht="12.75">
      <c r="B270" s="14"/>
      <c r="C270" s="14"/>
      <c r="D270" s="19"/>
      <c r="E270" s="4"/>
      <c r="F270" s="10"/>
      <c r="G270" s="10"/>
      <c r="H270" s="10"/>
      <c r="I270" s="10"/>
      <c r="J270" s="5"/>
    </row>
    <row r="271" spans="2:10" s="6" customFormat="1" ht="12.75">
      <c r="B271" s="14"/>
      <c r="C271" s="14"/>
      <c r="D271" s="19"/>
      <c r="E271" s="4"/>
      <c r="F271" s="10"/>
      <c r="G271" s="10"/>
      <c r="H271" s="10"/>
      <c r="I271" s="10"/>
      <c r="J271" s="5"/>
    </row>
    <row r="272" spans="2:10" s="6" customFormat="1" ht="12.75">
      <c r="B272" s="14"/>
      <c r="C272" s="14"/>
      <c r="D272" s="19"/>
      <c r="E272" s="4"/>
      <c r="F272" s="10"/>
      <c r="G272" s="10"/>
      <c r="H272" s="10"/>
      <c r="I272" s="10"/>
      <c r="J272" s="5"/>
    </row>
    <row r="273" spans="2:10" s="6" customFormat="1" ht="12.75">
      <c r="B273" s="14"/>
      <c r="C273" s="14"/>
      <c r="D273" s="19"/>
      <c r="E273" s="4"/>
      <c r="F273" s="10"/>
      <c r="G273" s="10"/>
      <c r="H273" s="10"/>
      <c r="I273" s="10"/>
      <c r="J273" s="5"/>
    </row>
    <row r="274" spans="2:10" s="6" customFormat="1" ht="12.75">
      <c r="B274" s="14"/>
      <c r="C274" s="14"/>
      <c r="D274" s="19"/>
      <c r="E274" s="4"/>
      <c r="F274" s="10"/>
      <c r="G274" s="10"/>
      <c r="H274" s="10"/>
      <c r="I274" s="10"/>
      <c r="J274" s="5"/>
    </row>
    <row r="275" spans="2:10" s="6" customFormat="1" ht="12.75">
      <c r="B275" s="14"/>
      <c r="C275" s="14"/>
      <c r="D275" s="19"/>
      <c r="E275" s="4"/>
      <c r="F275" s="10"/>
      <c r="G275" s="10"/>
      <c r="H275" s="10"/>
      <c r="I275" s="10"/>
      <c r="J275" s="5"/>
    </row>
    <row r="276" spans="2:10" s="6" customFormat="1" ht="12.75">
      <c r="B276" s="14"/>
      <c r="C276" s="14"/>
      <c r="D276" s="19"/>
      <c r="E276" s="4"/>
      <c r="F276" s="10"/>
      <c r="G276" s="10"/>
      <c r="H276" s="10"/>
      <c r="I276" s="10"/>
      <c r="J276" s="5"/>
    </row>
    <row r="277" spans="2:10" s="6" customFormat="1" ht="12.75">
      <c r="B277" s="14"/>
      <c r="C277" s="14"/>
      <c r="D277" s="19"/>
      <c r="E277" s="4"/>
      <c r="F277" s="10"/>
      <c r="G277" s="10"/>
      <c r="H277" s="10"/>
      <c r="I277" s="10"/>
      <c r="J277" s="5"/>
    </row>
    <row r="278" spans="2:10" s="6" customFormat="1" ht="12.75">
      <c r="B278" s="14"/>
      <c r="C278" s="14"/>
      <c r="D278" s="19"/>
      <c r="E278" s="4"/>
      <c r="F278" s="10"/>
      <c r="G278" s="10"/>
      <c r="H278" s="10"/>
      <c r="I278" s="10"/>
      <c r="J278" s="5"/>
    </row>
    <row r="279" spans="2:10" s="6" customFormat="1" ht="12.75">
      <c r="B279" s="14"/>
      <c r="C279" s="14"/>
      <c r="D279" s="19"/>
      <c r="E279" s="4"/>
      <c r="F279" s="10"/>
      <c r="G279" s="10"/>
      <c r="H279" s="10"/>
      <c r="I279" s="10"/>
      <c r="J279" s="5"/>
    </row>
    <row r="280" spans="2:10" s="6" customFormat="1" ht="12.75">
      <c r="B280" s="14"/>
      <c r="C280" s="14"/>
      <c r="D280" s="19"/>
      <c r="E280" s="4"/>
      <c r="F280" s="10"/>
      <c r="G280" s="10"/>
      <c r="H280" s="10"/>
      <c r="I280" s="10"/>
      <c r="J280" s="5"/>
    </row>
    <row r="281" spans="2:10" s="6" customFormat="1" ht="12.75">
      <c r="B281" s="14"/>
      <c r="C281" s="14"/>
      <c r="D281" s="19"/>
      <c r="E281" s="4"/>
      <c r="F281" s="10"/>
      <c r="G281" s="10"/>
      <c r="H281" s="10"/>
      <c r="I281" s="10"/>
      <c r="J281" s="5"/>
    </row>
    <row r="282" spans="2:10" s="6" customFormat="1" ht="12.75">
      <c r="B282" s="14"/>
      <c r="C282" s="14"/>
      <c r="D282" s="19"/>
      <c r="E282" s="4"/>
      <c r="F282" s="10"/>
      <c r="G282" s="10"/>
      <c r="H282" s="10"/>
      <c r="I282" s="10"/>
      <c r="J282" s="5"/>
    </row>
    <row r="283" spans="2:10" s="6" customFormat="1" ht="12.75">
      <c r="B283" s="14"/>
      <c r="C283" s="14"/>
      <c r="D283" s="19"/>
      <c r="E283" s="4"/>
      <c r="F283" s="10"/>
      <c r="G283" s="10"/>
      <c r="H283" s="10"/>
      <c r="I283" s="10"/>
      <c r="J283" s="5"/>
    </row>
    <row r="284" spans="2:10" s="6" customFormat="1" ht="12.75">
      <c r="B284" s="14"/>
      <c r="C284" s="14"/>
      <c r="D284" s="19"/>
      <c r="E284" s="4"/>
      <c r="F284" s="10"/>
      <c r="G284" s="10"/>
      <c r="H284" s="10"/>
      <c r="I284" s="10"/>
      <c r="J284" s="5"/>
    </row>
    <row r="285" spans="2:10" s="6" customFormat="1" ht="12.75">
      <c r="B285" s="14"/>
      <c r="C285" s="14"/>
      <c r="D285" s="19"/>
      <c r="E285" s="4"/>
      <c r="F285" s="10"/>
      <c r="G285" s="10"/>
      <c r="H285" s="10"/>
      <c r="I285" s="10"/>
      <c r="J285" s="5"/>
    </row>
    <row r="286" spans="2:10" s="6" customFormat="1" ht="12.75">
      <c r="B286" s="14"/>
      <c r="C286" s="14"/>
      <c r="D286" s="19"/>
      <c r="E286" s="4"/>
      <c r="F286" s="10"/>
      <c r="G286" s="10"/>
      <c r="H286" s="10"/>
      <c r="I286" s="10"/>
      <c r="J286" s="5"/>
    </row>
    <row r="287" spans="2:10" s="6" customFormat="1" ht="12.75">
      <c r="B287" s="14"/>
      <c r="C287" s="14"/>
      <c r="D287" s="19"/>
      <c r="E287" s="4"/>
      <c r="F287" s="10"/>
      <c r="G287" s="10"/>
      <c r="H287" s="10"/>
      <c r="I287" s="10"/>
      <c r="J287" s="5"/>
    </row>
    <row r="288" spans="2:10" s="6" customFormat="1" ht="12.75">
      <c r="B288" s="14"/>
      <c r="C288" s="14"/>
      <c r="D288" s="19"/>
      <c r="E288" s="4"/>
      <c r="F288" s="10"/>
      <c r="G288" s="10"/>
      <c r="H288" s="10"/>
      <c r="I288" s="10"/>
      <c r="J288" s="5"/>
    </row>
    <row r="289" spans="2:10" s="6" customFormat="1" ht="12.75">
      <c r="B289" s="14"/>
      <c r="C289" s="14"/>
      <c r="D289" s="19"/>
      <c r="E289" s="4"/>
      <c r="F289" s="10"/>
      <c r="G289" s="10"/>
      <c r="H289" s="10"/>
      <c r="I289" s="10"/>
      <c r="J289" s="5"/>
    </row>
    <row r="290" spans="2:10" s="6" customFormat="1" ht="12.75">
      <c r="B290" s="14"/>
      <c r="C290" s="14"/>
      <c r="D290" s="19"/>
      <c r="E290" s="4"/>
      <c r="F290" s="10"/>
      <c r="G290" s="10"/>
      <c r="H290" s="10"/>
      <c r="I290" s="10"/>
      <c r="J290" s="5"/>
    </row>
    <row r="291" spans="2:10" s="6" customFormat="1" ht="12.75">
      <c r="B291" s="14"/>
      <c r="C291" s="14"/>
      <c r="D291" s="19"/>
      <c r="E291" s="4"/>
      <c r="F291" s="10"/>
      <c r="G291" s="10"/>
      <c r="H291" s="10"/>
      <c r="I291" s="10"/>
      <c r="J291" s="5"/>
    </row>
    <row r="292" spans="2:10" s="6" customFormat="1" ht="12.75">
      <c r="B292" s="14"/>
      <c r="C292" s="14"/>
      <c r="D292" s="19"/>
      <c r="E292" s="4"/>
      <c r="F292" s="10"/>
      <c r="G292" s="10"/>
      <c r="H292" s="10"/>
      <c r="I292" s="10"/>
      <c r="J292" s="5"/>
    </row>
    <row r="293" spans="2:10" s="6" customFormat="1" ht="12.75">
      <c r="B293" s="14"/>
      <c r="C293" s="14"/>
      <c r="D293" s="19"/>
      <c r="E293" s="4"/>
      <c r="F293" s="10"/>
      <c r="G293" s="10"/>
      <c r="H293" s="10"/>
      <c r="I293" s="10"/>
      <c r="J293" s="5"/>
    </row>
    <row r="294" spans="2:10" s="6" customFormat="1" ht="12.75">
      <c r="B294" s="14"/>
      <c r="C294" s="14"/>
      <c r="D294" s="19"/>
      <c r="E294" s="4"/>
      <c r="F294" s="10"/>
      <c r="G294" s="10"/>
      <c r="H294" s="10"/>
      <c r="I294" s="10"/>
      <c r="J294" s="5"/>
    </row>
    <row r="295" spans="2:10" s="6" customFormat="1" ht="12.75">
      <c r="B295" s="14"/>
      <c r="C295" s="14"/>
      <c r="D295" s="19"/>
      <c r="E295" s="4"/>
      <c r="F295" s="10"/>
      <c r="G295" s="10"/>
      <c r="H295" s="10"/>
      <c r="I295" s="10"/>
      <c r="J295" s="5"/>
    </row>
    <row r="296" spans="2:10" s="6" customFormat="1" ht="12.75">
      <c r="B296" s="14"/>
      <c r="C296" s="14"/>
      <c r="D296" s="19"/>
      <c r="E296" s="4"/>
      <c r="F296" s="10"/>
      <c r="G296" s="10"/>
      <c r="H296" s="10"/>
      <c r="I296" s="10"/>
      <c r="J296" s="5"/>
    </row>
    <row r="297" spans="2:10" s="6" customFormat="1" ht="12.75">
      <c r="B297" s="14"/>
      <c r="C297" s="14"/>
      <c r="D297" s="19"/>
      <c r="E297" s="4"/>
      <c r="F297" s="10"/>
      <c r="G297" s="10"/>
      <c r="H297" s="10"/>
      <c r="I297" s="10"/>
      <c r="J297" s="5"/>
    </row>
    <row r="298" spans="2:10" s="6" customFormat="1" ht="12.75">
      <c r="B298" s="14"/>
      <c r="C298" s="14"/>
      <c r="D298" s="19"/>
      <c r="E298" s="4"/>
      <c r="F298" s="10"/>
      <c r="G298" s="10"/>
      <c r="H298" s="10"/>
      <c r="I298" s="10"/>
      <c r="J298" s="5"/>
    </row>
    <row r="299" spans="2:10" s="6" customFormat="1" ht="12.75">
      <c r="B299" s="14"/>
      <c r="C299" s="14"/>
      <c r="D299" s="19"/>
      <c r="E299" s="4"/>
      <c r="F299" s="10"/>
      <c r="G299" s="10"/>
      <c r="H299" s="10"/>
      <c r="I299" s="10"/>
      <c r="J299" s="5"/>
    </row>
    <row r="300" spans="2:10" s="6" customFormat="1" ht="12.75">
      <c r="B300" s="14"/>
      <c r="C300" s="14"/>
      <c r="D300" s="19"/>
      <c r="E300" s="4"/>
      <c r="F300" s="10"/>
      <c r="G300" s="10"/>
      <c r="H300" s="10"/>
      <c r="I300" s="10"/>
      <c r="J300" s="5"/>
    </row>
    <row r="301" spans="2:10" s="6" customFormat="1" ht="12.75">
      <c r="B301" s="14"/>
      <c r="C301" s="14"/>
      <c r="D301" s="19"/>
      <c r="E301" s="4"/>
      <c r="F301" s="10"/>
      <c r="G301" s="10"/>
      <c r="H301" s="10"/>
      <c r="I301" s="10"/>
      <c r="J301" s="5"/>
    </row>
    <row r="302" spans="2:10" s="6" customFormat="1" ht="12.75">
      <c r="B302" s="14"/>
      <c r="C302" s="14"/>
      <c r="D302" s="19"/>
      <c r="E302" s="4"/>
      <c r="F302" s="10"/>
      <c r="G302" s="10"/>
      <c r="H302" s="10"/>
      <c r="I302" s="10"/>
      <c r="J302" s="5"/>
    </row>
    <row r="303" spans="2:10" s="6" customFormat="1" ht="12.75">
      <c r="B303" s="14"/>
      <c r="C303" s="14"/>
      <c r="D303" s="19"/>
      <c r="E303" s="4"/>
      <c r="F303" s="10"/>
      <c r="G303" s="10"/>
      <c r="H303" s="10"/>
      <c r="I303" s="10"/>
      <c r="J303" s="5"/>
    </row>
    <row r="304" spans="2:10" s="6" customFormat="1" ht="12.75">
      <c r="B304" s="14"/>
      <c r="C304" s="14"/>
      <c r="D304" s="19"/>
      <c r="E304" s="4"/>
      <c r="F304" s="10"/>
      <c r="G304" s="10"/>
      <c r="H304" s="10"/>
      <c r="I304" s="10"/>
      <c r="J304" s="5"/>
    </row>
    <row r="305" spans="2:10" s="6" customFormat="1" ht="12.75">
      <c r="B305" s="14"/>
      <c r="C305" s="14"/>
      <c r="D305" s="19"/>
      <c r="E305" s="4"/>
      <c r="F305" s="10"/>
      <c r="G305" s="10"/>
      <c r="H305" s="10"/>
      <c r="I305" s="10"/>
      <c r="J305" s="5"/>
    </row>
    <row r="306" spans="2:10" s="6" customFormat="1" ht="12.75">
      <c r="B306" s="14"/>
      <c r="C306" s="14"/>
      <c r="D306" s="19"/>
      <c r="E306" s="4"/>
      <c r="F306" s="10"/>
      <c r="G306" s="10"/>
      <c r="H306" s="10"/>
      <c r="I306" s="10"/>
      <c r="J306" s="5"/>
    </row>
    <row r="307" spans="2:10" s="6" customFormat="1" ht="12.75">
      <c r="B307" s="14"/>
      <c r="C307" s="14"/>
      <c r="D307" s="19"/>
      <c r="E307" s="4"/>
      <c r="F307" s="10"/>
      <c r="G307" s="10"/>
      <c r="H307" s="10"/>
      <c r="I307" s="10"/>
      <c r="J307" s="5"/>
    </row>
    <row r="308" spans="2:10" s="6" customFormat="1" ht="12.75">
      <c r="B308" s="14"/>
      <c r="C308" s="14"/>
      <c r="D308" s="19"/>
      <c r="E308" s="4"/>
      <c r="F308" s="10"/>
      <c r="G308" s="10"/>
      <c r="H308" s="10"/>
      <c r="I308" s="10"/>
      <c r="J308" s="5"/>
    </row>
    <row r="309" spans="2:10" s="6" customFormat="1" ht="12.75">
      <c r="B309" s="14"/>
      <c r="C309" s="14"/>
      <c r="D309" s="19"/>
      <c r="E309" s="4"/>
      <c r="F309" s="10"/>
      <c r="G309" s="10"/>
      <c r="H309" s="10"/>
      <c r="I309" s="10"/>
      <c r="J309" s="5"/>
    </row>
    <row r="310" spans="2:10" s="6" customFormat="1" ht="12.75">
      <c r="B310" s="14"/>
      <c r="C310" s="14"/>
      <c r="D310" s="19"/>
      <c r="E310" s="4"/>
      <c r="F310" s="10"/>
      <c r="G310" s="10"/>
      <c r="H310" s="10"/>
      <c r="I310" s="10"/>
      <c r="J310" s="5"/>
    </row>
    <row r="311" spans="2:10" s="6" customFormat="1" ht="12.75">
      <c r="B311" s="14"/>
      <c r="C311" s="14"/>
      <c r="D311" s="19"/>
      <c r="E311" s="4"/>
      <c r="F311" s="10"/>
      <c r="G311" s="10"/>
      <c r="H311" s="10"/>
      <c r="I311" s="10"/>
      <c r="J311" s="5"/>
    </row>
    <row r="312" spans="2:10" s="6" customFormat="1" ht="12.75">
      <c r="B312" s="14"/>
      <c r="C312" s="14"/>
      <c r="D312" s="19"/>
      <c r="E312" s="4"/>
      <c r="F312" s="10"/>
      <c r="G312" s="10"/>
      <c r="H312" s="10"/>
      <c r="I312" s="10"/>
      <c r="J312" s="5"/>
    </row>
    <row r="313" spans="2:10" s="6" customFormat="1" ht="12.75">
      <c r="B313" s="14"/>
      <c r="C313" s="14"/>
      <c r="D313" s="19"/>
      <c r="E313" s="4"/>
      <c r="F313" s="10"/>
      <c r="G313" s="10"/>
      <c r="H313" s="10"/>
      <c r="I313" s="10"/>
      <c r="J313" s="5"/>
    </row>
    <row r="314" spans="2:10" s="6" customFormat="1" ht="12.75">
      <c r="B314" s="14"/>
      <c r="C314" s="14"/>
      <c r="D314" s="19"/>
      <c r="E314" s="4"/>
      <c r="F314" s="10"/>
      <c r="G314" s="10"/>
      <c r="H314" s="10"/>
      <c r="I314" s="10"/>
      <c r="J314" s="5"/>
    </row>
    <row r="315" spans="2:10" s="6" customFormat="1" ht="12.75">
      <c r="B315" s="14"/>
      <c r="C315" s="14"/>
      <c r="D315" s="19"/>
      <c r="E315" s="4"/>
      <c r="F315" s="10"/>
      <c r="G315" s="10"/>
      <c r="H315" s="10"/>
      <c r="I315" s="10"/>
      <c r="J315" s="5"/>
    </row>
    <row r="316" spans="2:10" s="6" customFormat="1" ht="12.75">
      <c r="B316" s="14"/>
      <c r="C316" s="14"/>
      <c r="D316" s="19"/>
      <c r="E316" s="4"/>
      <c r="F316" s="10"/>
      <c r="G316" s="10"/>
      <c r="H316" s="10"/>
      <c r="I316" s="10"/>
      <c r="J316" s="5"/>
    </row>
    <row r="317" spans="2:10" s="6" customFormat="1" ht="12.75">
      <c r="B317" s="14"/>
      <c r="C317" s="14"/>
      <c r="D317" s="19"/>
      <c r="E317" s="4"/>
      <c r="F317" s="10"/>
      <c r="G317" s="10"/>
      <c r="H317" s="10"/>
      <c r="I317" s="10"/>
      <c r="J317" s="5"/>
    </row>
    <row r="318" spans="2:10" s="6" customFormat="1" ht="12.75">
      <c r="B318" s="14"/>
      <c r="C318" s="14"/>
      <c r="D318" s="19"/>
      <c r="E318" s="4"/>
      <c r="F318" s="10"/>
      <c r="G318" s="10"/>
      <c r="H318" s="10"/>
      <c r="I318" s="10"/>
      <c r="J318" s="5"/>
    </row>
    <row r="319" spans="2:10" s="6" customFormat="1" ht="12.75">
      <c r="B319" s="14"/>
      <c r="C319" s="14"/>
      <c r="D319" s="19"/>
      <c r="E319" s="4"/>
      <c r="F319" s="10"/>
      <c r="G319" s="10"/>
      <c r="H319" s="10"/>
      <c r="I319" s="10"/>
      <c r="J319" s="5"/>
    </row>
    <row r="320" spans="2:10" s="6" customFormat="1" ht="12.75">
      <c r="B320" s="14"/>
      <c r="C320" s="14"/>
      <c r="D320" s="19"/>
      <c r="E320" s="4"/>
      <c r="F320" s="10"/>
      <c r="G320" s="10"/>
      <c r="H320" s="10"/>
      <c r="I320" s="10"/>
      <c r="J320" s="5"/>
    </row>
    <row r="321" spans="2:10" s="6" customFormat="1" ht="12.75">
      <c r="B321" s="14"/>
      <c r="C321" s="14"/>
      <c r="D321" s="19"/>
      <c r="E321" s="4"/>
      <c r="F321" s="10"/>
      <c r="G321" s="10"/>
      <c r="H321" s="10"/>
      <c r="I321" s="10"/>
      <c r="J321" s="5"/>
    </row>
    <row r="322" spans="2:10" s="6" customFormat="1" ht="12.75">
      <c r="B322" s="14"/>
      <c r="C322" s="14"/>
      <c r="D322" s="19"/>
      <c r="E322" s="4"/>
      <c r="F322" s="10"/>
      <c r="G322" s="10"/>
      <c r="H322" s="10"/>
      <c r="I322" s="10"/>
      <c r="J322" s="5"/>
    </row>
    <row r="323" spans="2:10" s="6" customFormat="1" ht="12.75">
      <c r="B323" s="14"/>
      <c r="C323" s="14"/>
      <c r="D323" s="19"/>
      <c r="E323" s="4"/>
      <c r="F323" s="10"/>
      <c r="G323" s="10"/>
      <c r="H323" s="10"/>
      <c r="I323" s="10"/>
      <c r="J323" s="5"/>
    </row>
    <row r="324" spans="2:10" s="6" customFormat="1" ht="12.75">
      <c r="B324" s="14"/>
      <c r="C324" s="14"/>
      <c r="D324" s="19"/>
      <c r="E324" s="4"/>
      <c r="F324" s="10"/>
      <c r="G324" s="10"/>
      <c r="H324" s="10"/>
      <c r="I324" s="10"/>
      <c r="J324" s="5"/>
    </row>
    <row r="325" spans="2:10" s="6" customFormat="1" ht="12.75">
      <c r="B325" s="14"/>
      <c r="C325" s="14"/>
      <c r="D325" s="19"/>
      <c r="E325" s="4"/>
      <c r="F325" s="10"/>
      <c r="G325" s="10"/>
      <c r="H325" s="10"/>
      <c r="I325" s="10"/>
      <c r="J325" s="5"/>
    </row>
    <row r="326" spans="2:10" s="6" customFormat="1" ht="12.75">
      <c r="B326" s="14"/>
      <c r="C326" s="14"/>
      <c r="D326" s="19"/>
      <c r="E326" s="4"/>
      <c r="F326" s="10"/>
      <c r="G326" s="10"/>
      <c r="H326" s="10"/>
      <c r="I326" s="10"/>
      <c r="J326" s="5"/>
    </row>
    <row r="327" spans="2:10" s="6" customFormat="1" ht="12.75">
      <c r="B327" s="14"/>
      <c r="C327" s="14"/>
      <c r="D327" s="19"/>
      <c r="E327" s="4"/>
      <c r="F327" s="10"/>
      <c r="G327" s="10"/>
      <c r="H327" s="10"/>
      <c r="I327" s="10"/>
      <c r="J327" s="5"/>
    </row>
    <row r="328" spans="2:10" s="6" customFormat="1" ht="12.75">
      <c r="B328" s="14"/>
      <c r="C328" s="14"/>
      <c r="D328" s="19"/>
      <c r="E328" s="4"/>
      <c r="F328" s="10"/>
      <c r="G328" s="10"/>
      <c r="H328" s="10"/>
      <c r="I328" s="10"/>
      <c r="J328" s="5"/>
    </row>
    <row r="329" spans="2:10" s="6" customFormat="1" ht="12.75">
      <c r="B329" s="14"/>
      <c r="C329" s="14"/>
      <c r="D329" s="19"/>
      <c r="E329" s="4"/>
      <c r="F329" s="10"/>
      <c r="G329" s="10"/>
      <c r="H329" s="10"/>
      <c r="I329" s="10"/>
      <c r="J329" s="5"/>
    </row>
    <row r="330" spans="2:10" s="6" customFormat="1" ht="12.75">
      <c r="B330" s="14"/>
      <c r="C330" s="14"/>
      <c r="D330" s="19"/>
      <c r="E330" s="4"/>
      <c r="F330" s="10"/>
      <c r="G330" s="10"/>
      <c r="H330" s="10"/>
      <c r="I330" s="10"/>
      <c r="J330" s="5"/>
    </row>
    <row r="331" spans="2:10" s="6" customFormat="1" ht="12.75">
      <c r="B331" s="14"/>
      <c r="C331" s="14"/>
      <c r="D331" s="19"/>
      <c r="E331" s="4"/>
      <c r="F331" s="10"/>
      <c r="G331" s="10"/>
      <c r="H331" s="10"/>
      <c r="I331" s="10"/>
      <c r="J331" s="5"/>
    </row>
    <row r="332" spans="2:10" s="6" customFormat="1" ht="12.75">
      <c r="B332" s="14"/>
      <c r="C332" s="14"/>
      <c r="D332" s="19"/>
      <c r="E332" s="4"/>
      <c r="F332" s="10"/>
      <c r="G332" s="10"/>
      <c r="H332" s="10"/>
      <c r="I332" s="10"/>
      <c r="J332" s="5"/>
    </row>
    <row r="333" spans="2:10" s="6" customFormat="1" ht="12.75">
      <c r="B333" s="14"/>
      <c r="C333" s="14"/>
      <c r="D333" s="19"/>
      <c r="E333" s="4"/>
      <c r="F333" s="10"/>
      <c r="G333" s="10"/>
      <c r="H333" s="10"/>
      <c r="I333" s="10"/>
      <c r="J333" s="5"/>
    </row>
    <row r="334" spans="2:10" s="6" customFormat="1" ht="12.75">
      <c r="B334" s="14"/>
      <c r="C334" s="14"/>
      <c r="D334" s="19"/>
      <c r="E334" s="4"/>
      <c r="F334" s="10"/>
      <c r="G334" s="10"/>
      <c r="H334" s="10"/>
      <c r="I334" s="10"/>
      <c r="J334" s="5"/>
    </row>
    <row r="335" spans="2:10" s="6" customFormat="1" ht="12.75">
      <c r="B335" s="14"/>
      <c r="C335" s="14"/>
      <c r="D335" s="19"/>
      <c r="E335" s="4"/>
      <c r="F335" s="10"/>
      <c r="G335" s="10"/>
      <c r="H335" s="10"/>
      <c r="I335" s="10"/>
      <c r="J335" s="5"/>
    </row>
    <row r="336" spans="2:10" s="6" customFormat="1" ht="12.75">
      <c r="B336" s="14"/>
      <c r="C336" s="14"/>
      <c r="D336" s="19"/>
      <c r="E336" s="4"/>
      <c r="F336" s="10"/>
      <c r="G336" s="10"/>
      <c r="H336" s="10"/>
      <c r="I336" s="10"/>
      <c r="J336" s="5"/>
    </row>
    <row r="337" spans="2:10" s="6" customFormat="1" ht="12.75">
      <c r="B337" s="14"/>
      <c r="C337" s="14"/>
      <c r="D337" s="19"/>
      <c r="E337" s="4"/>
      <c r="F337" s="10"/>
      <c r="G337" s="10"/>
      <c r="H337" s="10"/>
      <c r="I337" s="10"/>
      <c r="J337" s="5"/>
    </row>
    <row r="338" spans="2:10" s="6" customFormat="1" ht="12.75">
      <c r="B338" s="14"/>
      <c r="C338" s="14"/>
      <c r="D338" s="19"/>
      <c r="E338" s="4"/>
      <c r="F338" s="10"/>
      <c r="G338" s="10"/>
      <c r="H338" s="10"/>
      <c r="I338" s="10"/>
      <c r="J338" s="5"/>
    </row>
    <row r="339" spans="2:10" s="6" customFormat="1" ht="12.75">
      <c r="B339" s="14"/>
      <c r="C339" s="14"/>
      <c r="D339" s="19"/>
      <c r="E339" s="4"/>
      <c r="F339" s="10"/>
      <c r="G339" s="10"/>
      <c r="H339" s="10"/>
      <c r="I339" s="10"/>
      <c r="J339" s="5"/>
    </row>
    <row r="340" spans="2:10" s="6" customFormat="1" ht="12.75">
      <c r="B340" s="14"/>
      <c r="C340" s="14"/>
      <c r="D340" s="19"/>
      <c r="E340" s="4"/>
      <c r="F340" s="10"/>
      <c r="G340" s="10"/>
      <c r="H340" s="10"/>
      <c r="I340" s="10"/>
      <c r="J340" s="5"/>
    </row>
    <row r="341" spans="2:10" s="6" customFormat="1" ht="12.75">
      <c r="B341" s="14"/>
      <c r="C341" s="14"/>
      <c r="D341" s="19"/>
      <c r="E341" s="4"/>
      <c r="F341" s="10"/>
      <c r="G341" s="10"/>
      <c r="H341" s="10"/>
      <c r="I341" s="10"/>
      <c r="J341" s="5"/>
    </row>
    <row r="342" spans="2:10" s="6" customFormat="1" ht="12.75">
      <c r="B342" s="14"/>
      <c r="C342" s="14"/>
      <c r="D342" s="19"/>
      <c r="E342" s="4"/>
      <c r="F342" s="10"/>
      <c r="G342" s="10"/>
      <c r="H342" s="10"/>
      <c r="I342" s="10"/>
      <c r="J342" s="5"/>
    </row>
    <row r="343" spans="2:10" s="6" customFormat="1" ht="12.75">
      <c r="B343" s="14"/>
      <c r="C343" s="14"/>
      <c r="D343" s="19"/>
      <c r="E343" s="4"/>
      <c r="F343" s="10"/>
      <c r="G343" s="10"/>
      <c r="H343" s="10"/>
      <c r="I343" s="10"/>
      <c r="J343" s="5"/>
    </row>
    <row r="344" spans="2:10" s="6" customFormat="1" ht="12.75">
      <c r="B344" s="14"/>
      <c r="C344" s="14"/>
      <c r="D344" s="19"/>
      <c r="E344" s="4"/>
      <c r="F344" s="10"/>
      <c r="G344" s="10"/>
      <c r="H344" s="10"/>
      <c r="I344" s="10"/>
      <c r="J344" s="5"/>
    </row>
    <row r="345" spans="2:10" s="6" customFormat="1" ht="12.75">
      <c r="B345" s="14"/>
      <c r="C345" s="14"/>
      <c r="D345" s="19"/>
      <c r="E345" s="4"/>
      <c r="F345" s="10"/>
      <c r="G345" s="10"/>
      <c r="H345" s="10"/>
      <c r="I345" s="10"/>
      <c r="J345" s="5"/>
    </row>
    <row r="346" spans="2:10" s="6" customFormat="1" ht="12.75">
      <c r="B346" s="14"/>
      <c r="C346" s="14"/>
      <c r="D346" s="19"/>
      <c r="E346" s="4"/>
      <c r="F346" s="10"/>
      <c r="G346" s="10"/>
      <c r="H346" s="10"/>
      <c r="I346" s="10"/>
      <c r="J346" s="5"/>
    </row>
    <row r="347" spans="2:10" s="6" customFormat="1" ht="12.75">
      <c r="B347" s="14"/>
      <c r="C347" s="14"/>
      <c r="D347" s="19"/>
      <c r="E347" s="4"/>
      <c r="F347" s="10"/>
      <c r="G347" s="10"/>
      <c r="H347" s="10"/>
      <c r="I347" s="10"/>
      <c r="J347" s="5"/>
    </row>
    <row r="348" spans="2:10" s="6" customFormat="1" ht="12.75">
      <c r="B348" s="14"/>
      <c r="C348" s="14"/>
      <c r="D348" s="19"/>
      <c r="E348" s="4"/>
      <c r="F348" s="10"/>
      <c r="G348" s="10"/>
      <c r="H348" s="10"/>
      <c r="I348" s="10"/>
      <c r="J348" s="5"/>
    </row>
    <row r="349" spans="2:10" s="6" customFormat="1" ht="12.75">
      <c r="B349" s="14"/>
      <c r="C349" s="14"/>
      <c r="D349" s="19"/>
      <c r="E349" s="4"/>
      <c r="F349" s="10"/>
      <c r="G349" s="10"/>
      <c r="H349" s="10"/>
      <c r="I349" s="10"/>
      <c r="J349" s="5"/>
    </row>
    <row r="350" spans="2:10" s="6" customFormat="1" ht="12.75">
      <c r="B350" s="14"/>
      <c r="C350" s="14"/>
      <c r="D350" s="19"/>
      <c r="E350" s="4"/>
      <c r="F350" s="10"/>
      <c r="G350" s="10"/>
      <c r="H350" s="10"/>
      <c r="I350" s="10"/>
      <c r="J350" s="5"/>
    </row>
    <row r="351" spans="2:10" s="6" customFormat="1" ht="12.75">
      <c r="B351" s="14"/>
      <c r="C351" s="14"/>
      <c r="D351" s="19"/>
      <c r="E351" s="4"/>
      <c r="F351" s="10"/>
      <c r="G351" s="10"/>
      <c r="H351" s="10"/>
      <c r="I351" s="10"/>
      <c r="J351" s="5"/>
    </row>
    <row r="352" spans="2:10" s="6" customFormat="1" ht="12.75">
      <c r="B352" s="14"/>
      <c r="C352" s="14"/>
      <c r="D352" s="19"/>
      <c r="E352" s="4"/>
      <c r="F352" s="10"/>
      <c r="G352" s="10"/>
      <c r="H352" s="10"/>
      <c r="I352" s="10"/>
      <c r="J352" s="5"/>
    </row>
    <row r="353" spans="2:10" s="6" customFormat="1" ht="12.75">
      <c r="B353" s="14"/>
      <c r="C353" s="14"/>
      <c r="D353" s="19"/>
      <c r="E353" s="4"/>
      <c r="F353" s="10"/>
      <c r="G353" s="10"/>
      <c r="H353" s="10"/>
      <c r="I353" s="10"/>
      <c r="J353" s="5"/>
    </row>
    <row r="354" spans="2:10" s="6" customFormat="1" ht="12.75">
      <c r="B354" s="14"/>
      <c r="C354" s="14"/>
      <c r="D354" s="19"/>
      <c r="E354" s="4"/>
      <c r="F354" s="10"/>
      <c r="G354" s="10"/>
      <c r="H354" s="10"/>
      <c r="I354" s="10"/>
      <c r="J354" s="5"/>
    </row>
    <row r="355" spans="2:10" s="6" customFormat="1" ht="12.75">
      <c r="B355" s="14"/>
      <c r="C355" s="14"/>
      <c r="D355" s="19"/>
      <c r="E355" s="4"/>
      <c r="F355" s="10"/>
      <c r="G355" s="10"/>
      <c r="H355" s="10"/>
      <c r="I355" s="10"/>
      <c r="J355" s="5"/>
    </row>
    <row r="356" spans="2:10" s="6" customFormat="1" ht="12.75">
      <c r="B356" s="14"/>
      <c r="C356" s="14"/>
      <c r="D356" s="19"/>
      <c r="E356" s="4"/>
      <c r="F356" s="10"/>
      <c r="G356" s="10"/>
      <c r="H356" s="10"/>
      <c r="I356" s="10"/>
      <c r="J356" s="5"/>
    </row>
    <row r="357" spans="2:10" s="6" customFormat="1" ht="12.75">
      <c r="B357" s="14"/>
      <c r="C357" s="14"/>
      <c r="D357" s="19"/>
      <c r="E357" s="4"/>
      <c r="F357" s="10"/>
      <c r="G357" s="10"/>
      <c r="H357" s="10"/>
      <c r="I357" s="10"/>
      <c r="J357" s="5"/>
    </row>
    <row r="358" spans="2:10" s="6" customFormat="1" ht="12.75">
      <c r="B358" s="14"/>
      <c r="C358" s="14"/>
      <c r="D358" s="19"/>
      <c r="E358" s="4"/>
      <c r="F358" s="10"/>
      <c r="G358" s="10"/>
      <c r="H358" s="10"/>
      <c r="I358" s="10"/>
      <c r="J358" s="5"/>
    </row>
    <row r="359" spans="2:10" s="6" customFormat="1" ht="12.75">
      <c r="B359" s="14"/>
      <c r="C359" s="14"/>
      <c r="D359" s="19"/>
      <c r="E359" s="4"/>
      <c r="F359" s="10"/>
      <c r="G359" s="10"/>
      <c r="H359" s="10"/>
      <c r="I359" s="10"/>
      <c r="J359" s="5"/>
    </row>
    <row r="360" spans="2:10" s="6" customFormat="1" ht="12.75">
      <c r="B360" s="14"/>
      <c r="C360" s="14"/>
      <c r="D360" s="19"/>
      <c r="E360" s="4"/>
      <c r="F360" s="10"/>
      <c r="G360" s="10"/>
      <c r="H360" s="10"/>
      <c r="I360" s="10"/>
      <c r="J360" s="5"/>
    </row>
    <row r="361" spans="2:10" s="6" customFormat="1" ht="12.75">
      <c r="B361" s="14"/>
      <c r="C361" s="14"/>
      <c r="D361" s="19"/>
      <c r="E361" s="4"/>
      <c r="F361" s="10"/>
      <c r="G361" s="10"/>
      <c r="H361" s="10"/>
      <c r="I361" s="10"/>
      <c r="J361" s="5"/>
    </row>
    <row r="362" spans="2:10" s="6" customFormat="1" ht="12.75">
      <c r="B362" s="14"/>
      <c r="C362" s="14"/>
      <c r="D362" s="19"/>
      <c r="E362" s="4"/>
      <c r="F362" s="10"/>
      <c r="G362" s="10"/>
      <c r="H362" s="10"/>
      <c r="I362" s="10"/>
      <c r="J362" s="5"/>
    </row>
    <row r="363" spans="2:10" s="6" customFormat="1" ht="12.75">
      <c r="B363" s="14"/>
      <c r="C363" s="14"/>
      <c r="D363" s="19"/>
      <c r="E363" s="4"/>
      <c r="F363" s="10"/>
      <c r="G363" s="10"/>
      <c r="H363" s="10"/>
      <c r="I363" s="10"/>
      <c r="J363" s="5"/>
    </row>
    <row r="364" spans="2:10" s="6" customFormat="1" ht="12.75">
      <c r="B364" s="14"/>
      <c r="C364" s="14"/>
      <c r="D364" s="19"/>
      <c r="E364" s="4"/>
      <c r="F364" s="10"/>
      <c r="G364" s="10"/>
      <c r="H364" s="10"/>
      <c r="I364" s="10"/>
      <c r="J364" s="5"/>
    </row>
    <row r="365" spans="2:10" s="6" customFormat="1" ht="12.75">
      <c r="B365" s="14"/>
      <c r="C365" s="14"/>
      <c r="D365" s="19"/>
      <c r="E365" s="4"/>
      <c r="F365" s="10"/>
      <c r="G365" s="10"/>
      <c r="H365" s="10"/>
      <c r="I365" s="10"/>
      <c r="J365" s="5"/>
    </row>
    <row r="366" spans="2:10" s="6" customFormat="1" ht="12.75">
      <c r="B366" s="14"/>
      <c r="C366" s="14"/>
      <c r="D366" s="19"/>
      <c r="E366" s="4"/>
      <c r="F366" s="10"/>
      <c r="G366" s="10"/>
      <c r="H366" s="10"/>
      <c r="I366" s="10"/>
      <c r="J366" s="5"/>
    </row>
    <row r="367" spans="2:10" s="6" customFormat="1" ht="12.75">
      <c r="B367" s="14"/>
      <c r="C367" s="14"/>
      <c r="D367" s="19"/>
      <c r="E367" s="4"/>
      <c r="F367" s="10"/>
      <c r="G367" s="10"/>
      <c r="H367" s="10"/>
      <c r="I367" s="10"/>
      <c r="J367" s="5"/>
    </row>
    <row r="368" spans="2:10" s="6" customFormat="1" ht="12.75">
      <c r="B368" s="14"/>
      <c r="C368" s="14"/>
      <c r="D368" s="19"/>
      <c r="E368" s="4"/>
      <c r="F368" s="10"/>
      <c r="G368" s="10"/>
      <c r="H368" s="10"/>
      <c r="I368" s="10"/>
      <c r="J368" s="5"/>
    </row>
    <row r="369" spans="2:10" s="6" customFormat="1" ht="12.75">
      <c r="B369" s="14"/>
      <c r="C369" s="14"/>
      <c r="D369" s="19"/>
      <c r="E369" s="4"/>
      <c r="F369" s="10"/>
      <c r="G369" s="10"/>
      <c r="H369" s="10"/>
      <c r="I369" s="10"/>
      <c r="J369" s="5"/>
    </row>
    <row r="370" spans="2:10" s="6" customFormat="1" ht="12.75">
      <c r="B370" s="14"/>
      <c r="C370" s="14"/>
      <c r="D370" s="19"/>
      <c r="E370" s="4"/>
      <c r="F370" s="10"/>
      <c r="G370" s="10"/>
      <c r="H370" s="10"/>
      <c r="I370" s="10"/>
      <c r="J370" s="5"/>
    </row>
    <row r="371" spans="2:10" s="6" customFormat="1" ht="12.75">
      <c r="B371" s="14"/>
      <c r="C371" s="14"/>
      <c r="D371" s="19"/>
      <c r="E371" s="4"/>
      <c r="F371" s="10"/>
      <c r="G371" s="10"/>
      <c r="H371" s="10"/>
      <c r="I371" s="10"/>
      <c r="J371" s="5"/>
    </row>
    <row r="372" spans="2:10" s="6" customFormat="1" ht="12.75">
      <c r="B372" s="14"/>
      <c r="C372" s="14"/>
      <c r="D372" s="19"/>
      <c r="E372" s="4"/>
      <c r="F372" s="10"/>
      <c r="G372" s="10"/>
      <c r="H372" s="10"/>
      <c r="I372" s="10"/>
      <c r="J372" s="5"/>
    </row>
    <row r="373" spans="2:10" s="6" customFormat="1" ht="12.75">
      <c r="B373" s="14"/>
      <c r="C373" s="14"/>
      <c r="D373" s="19"/>
      <c r="E373" s="4"/>
      <c r="F373" s="10"/>
      <c r="G373" s="10"/>
      <c r="H373" s="10"/>
      <c r="I373" s="10"/>
      <c r="J373" s="5"/>
    </row>
    <row r="374" spans="2:10" s="6" customFormat="1" ht="12.75">
      <c r="B374" s="14"/>
      <c r="C374" s="14"/>
      <c r="D374" s="19"/>
      <c r="E374" s="4"/>
      <c r="F374" s="10"/>
      <c r="G374" s="10"/>
      <c r="H374" s="10"/>
      <c r="I374" s="10"/>
      <c r="J374" s="5"/>
    </row>
    <row r="375" spans="2:10" s="6" customFormat="1" ht="12.75">
      <c r="B375" s="14"/>
      <c r="C375" s="14"/>
      <c r="D375" s="19"/>
      <c r="E375" s="4"/>
      <c r="F375" s="10"/>
      <c r="G375" s="10"/>
      <c r="H375" s="10"/>
      <c r="I375" s="10"/>
      <c r="J375" s="5"/>
    </row>
    <row r="376" spans="2:10" s="6" customFormat="1" ht="12.75">
      <c r="B376" s="14"/>
      <c r="C376" s="14"/>
      <c r="D376" s="19"/>
      <c r="E376" s="4"/>
      <c r="F376" s="10"/>
      <c r="G376" s="10"/>
      <c r="H376" s="10"/>
      <c r="I376" s="10"/>
      <c r="J376" s="5"/>
    </row>
    <row r="377" spans="2:10" s="6" customFormat="1" ht="12.75">
      <c r="B377" s="14"/>
      <c r="C377" s="14"/>
      <c r="D377" s="19"/>
      <c r="E377" s="4"/>
      <c r="F377" s="10"/>
      <c r="G377" s="10"/>
      <c r="H377" s="10"/>
      <c r="I377" s="10"/>
      <c r="J377" s="5"/>
    </row>
    <row r="378" spans="2:10" s="6" customFormat="1" ht="12.75">
      <c r="B378" s="14"/>
      <c r="C378" s="14"/>
      <c r="D378" s="19"/>
      <c r="E378" s="4"/>
      <c r="F378" s="10"/>
      <c r="G378" s="10"/>
      <c r="H378" s="10"/>
      <c r="I378" s="10"/>
      <c r="J378" s="5"/>
    </row>
    <row r="379" spans="2:10" s="6" customFormat="1" ht="12.75">
      <c r="B379" s="14"/>
      <c r="C379" s="14"/>
      <c r="D379" s="19"/>
      <c r="E379" s="4"/>
      <c r="F379" s="10"/>
      <c r="G379" s="10"/>
      <c r="H379" s="10"/>
      <c r="I379" s="10"/>
      <c r="J379" s="5"/>
    </row>
    <row r="380" spans="2:10" s="6" customFormat="1" ht="12.75">
      <c r="B380" s="14"/>
      <c r="C380" s="14"/>
      <c r="D380" s="19"/>
      <c r="E380" s="4"/>
      <c r="F380" s="10"/>
      <c r="G380" s="10"/>
      <c r="H380" s="10"/>
      <c r="I380" s="10"/>
      <c r="J380" s="5"/>
    </row>
    <row r="381" spans="2:10" s="6" customFormat="1" ht="12.75">
      <c r="B381" s="14"/>
      <c r="C381" s="14"/>
      <c r="D381" s="19"/>
      <c r="E381" s="4"/>
      <c r="F381" s="10"/>
      <c r="G381" s="10"/>
      <c r="H381" s="10"/>
      <c r="I381" s="10"/>
      <c r="J381" s="5"/>
    </row>
    <row r="382" spans="2:10" s="6" customFormat="1" ht="12.75">
      <c r="B382" s="14"/>
      <c r="C382" s="14"/>
      <c r="D382" s="19"/>
      <c r="E382" s="4"/>
      <c r="F382" s="10"/>
      <c r="G382" s="10"/>
      <c r="H382" s="10"/>
      <c r="I382" s="10"/>
      <c r="J382" s="5"/>
    </row>
    <row r="383" spans="2:10" s="6" customFormat="1" ht="12.75">
      <c r="B383" s="14"/>
      <c r="C383" s="14"/>
      <c r="D383" s="19"/>
      <c r="E383" s="4"/>
      <c r="F383" s="10"/>
      <c r="G383" s="10"/>
      <c r="H383" s="10"/>
      <c r="I383" s="10"/>
      <c r="J383" s="5"/>
    </row>
    <row r="384" spans="2:10" s="6" customFormat="1" ht="12.75">
      <c r="B384" s="14"/>
      <c r="C384" s="14"/>
      <c r="D384" s="19"/>
      <c r="E384" s="4"/>
      <c r="F384" s="10"/>
      <c r="G384" s="10"/>
      <c r="H384" s="10"/>
      <c r="I384" s="10"/>
      <c r="J384" s="5"/>
    </row>
    <row r="385" spans="2:10" s="6" customFormat="1" ht="12.75">
      <c r="B385" s="14"/>
      <c r="C385" s="14"/>
      <c r="D385" s="19"/>
      <c r="E385" s="4"/>
      <c r="F385" s="10"/>
      <c r="G385" s="10"/>
      <c r="H385" s="10"/>
      <c r="I385" s="10"/>
      <c r="J385" s="5"/>
    </row>
    <row r="386" spans="2:10" s="6" customFormat="1" ht="12.75">
      <c r="B386" s="14"/>
      <c r="C386" s="14"/>
      <c r="D386" s="19"/>
      <c r="E386" s="4"/>
      <c r="F386" s="10"/>
      <c r="G386" s="10"/>
      <c r="H386" s="10"/>
      <c r="I386" s="10"/>
      <c r="J386" s="5"/>
    </row>
    <row r="387" spans="2:10" s="6" customFormat="1" ht="12.75">
      <c r="B387" s="14"/>
      <c r="C387" s="14"/>
      <c r="D387" s="19"/>
      <c r="E387" s="4"/>
      <c r="F387" s="10"/>
      <c r="G387" s="10"/>
      <c r="H387" s="10"/>
      <c r="I387" s="10"/>
      <c r="J387" s="5"/>
    </row>
    <row r="388" spans="2:10" s="6" customFormat="1" ht="12.75">
      <c r="B388" s="14"/>
      <c r="C388" s="14"/>
      <c r="D388" s="19"/>
      <c r="E388" s="4"/>
      <c r="F388" s="10"/>
      <c r="G388" s="10"/>
      <c r="H388" s="10"/>
      <c r="I388" s="10"/>
      <c r="J388" s="5"/>
    </row>
    <row r="389" spans="2:10" s="6" customFormat="1" ht="12.75">
      <c r="B389" s="14"/>
      <c r="C389" s="14"/>
      <c r="D389" s="19"/>
      <c r="E389" s="4"/>
      <c r="F389" s="10"/>
      <c r="G389" s="10"/>
      <c r="H389" s="10"/>
      <c r="I389" s="10"/>
      <c r="J389" s="5"/>
    </row>
    <row r="390" spans="2:10" s="6" customFormat="1" ht="12.75">
      <c r="B390" s="14"/>
      <c r="C390" s="14"/>
      <c r="D390" s="19"/>
      <c r="E390" s="4"/>
      <c r="F390" s="10"/>
      <c r="G390" s="10"/>
      <c r="H390" s="10"/>
      <c r="I390" s="10"/>
      <c r="J390" s="5"/>
    </row>
    <row r="391" spans="2:10" s="6" customFormat="1" ht="12.75">
      <c r="B391" s="14"/>
      <c r="C391" s="14"/>
      <c r="D391" s="19"/>
      <c r="E391" s="4"/>
      <c r="F391" s="10"/>
      <c r="G391" s="10"/>
      <c r="H391" s="10"/>
      <c r="I391" s="10"/>
      <c r="J391" s="5"/>
    </row>
    <row r="392" spans="2:10" s="6" customFormat="1" ht="12.75">
      <c r="B392" s="14"/>
      <c r="C392" s="14"/>
      <c r="D392" s="19"/>
      <c r="E392" s="4"/>
      <c r="F392" s="10"/>
      <c r="G392" s="10"/>
      <c r="H392" s="10"/>
      <c r="I392" s="10"/>
      <c r="J392" s="5"/>
    </row>
    <row r="393" spans="2:10" s="6" customFormat="1" ht="12.75">
      <c r="B393" s="14"/>
      <c r="C393" s="14"/>
      <c r="D393" s="19"/>
      <c r="E393" s="4"/>
      <c r="F393" s="10"/>
      <c r="G393" s="10"/>
      <c r="H393" s="10"/>
      <c r="I393" s="10"/>
      <c r="J393" s="5"/>
    </row>
    <row r="394" spans="2:10" s="6" customFormat="1" ht="12.75">
      <c r="B394" s="14"/>
      <c r="C394" s="14"/>
      <c r="D394" s="19"/>
      <c r="E394" s="4"/>
      <c r="F394" s="10"/>
      <c r="G394" s="10"/>
      <c r="H394" s="10"/>
      <c r="I394" s="10"/>
      <c r="J394" s="5"/>
    </row>
    <row r="395" spans="2:10" s="6" customFormat="1" ht="12.75">
      <c r="B395" s="14"/>
      <c r="C395" s="14"/>
      <c r="D395" s="19"/>
      <c r="E395" s="4"/>
      <c r="F395" s="10"/>
      <c r="G395" s="10"/>
      <c r="H395" s="10"/>
      <c r="I395" s="10"/>
      <c r="J395" s="5"/>
    </row>
    <row r="396" spans="2:10" s="6" customFormat="1" ht="12.75">
      <c r="B396" s="14"/>
      <c r="C396" s="14"/>
      <c r="D396" s="19"/>
      <c r="E396" s="4"/>
      <c r="F396" s="10"/>
      <c r="G396" s="10"/>
      <c r="H396" s="10"/>
      <c r="I396" s="10"/>
      <c r="J396" s="5"/>
    </row>
    <row r="397" spans="2:10" s="6" customFormat="1" ht="12.75">
      <c r="B397" s="14"/>
      <c r="C397" s="14"/>
      <c r="D397" s="19"/>
      <c r="E397" s="4"/>
      <c r="F397" s="10"/>
      <c r="G397" s="10"/>
      <c r="H397" s="10"/>
      <c r="I397" s="10"/>
      <c r="J397" s="5"/>
    </row>
    <row r="398" spans="2:10" s="6" customFormat="1" ht="12.75">
      <c r="B398" s="14"/>
      <c r="C398" s="14"/>
      <c r="D398" s="19"/>
      <c r="E398" s="4"/>
      <c r="F398" s="10"/>
      <c r="G398" s="10"/>
      <c r="H398" s="10"/>
      <c r="I398" s="10"/>
      <c r="J398" s="5"/>
    </row>
    <row r="399" spans="2:10" s="6" customFormat="1" ht="12.75">
      <c r="B399" s="14"/>
      <c r="C399" s="14"/>
      <c r="D399" s="19"/>
      <c r="E399" s="4"/>
      <c r="F399" s="10"/>
      <c r="G399" s="10"/>
      <c r="H399" s="10"/>
      <c r="I399" s="10"/>
      <c r="J399" s="5"/>
    </row>
    <row r="400" spans="2:10" s="6" customFormat="1" ht="12.75">
      <c r="B400" s="14"/>
      <c r="C400" s="14"/>
      <c r="D400" s="19"/>
      <c r="E400" s="4"/>
      <c r="F400" s="10"/>
      <c r="G400" s="10"/>
      <c r="H400" s="10"/>
      <c r="I400" s="10"/>
      <c r="J400" s="5"/>
    </row>
    <row r="401" spans="2:10" s="6" customFormat="1" ht="12.75">
      <c r="B401" s="14"/>
      <c r="C401" s="14"/>
      <c r="D401" s="19"/>
      <c r="E401" s="4"/>
      <c r="F401" s="10"/>
      <c r="G401" s="10"/>
      <c r="H401" s="10"/>
      <c r="I401" s="10"/>
      <c r="J401" s="5"/>
    </row>
    <row r="402" spans="2:10" s="6" customFormat="1" ht="12.75">
      <c r="B402" s="14"/>
      <c r="C402" s="14"/>
      <c r="D402" s="19"/>
      <c r="E402" s="4"/>
      <c r="F402" s="10"/>
      <c r="G402" s="10"/>
      <c r="H402" s="10"/>
      <c r="I402" s="10"/>
      <c r="J402" s="5"/>
    </row>
    <row r="403" spans="2:10" s="6" customFormat="1" ht="12.75">
      <c r="B403" s="14"/>
      <c r="C403" s="14"/>
      <c r="D403" s="19"/>
      <c r="E403" s="4"/>
      <c r="F403" s="10"/>
      <c r="G403" s="10"/>
      <c r="H403" s="10"/>
      <c r="I403" s="10"/>
      <c r="J403" s="5"/>
    </row>
    <row r="404" spans="2:10" s="6" customFormat="1" ht="12.75">
      <c r="B404" s="14"/>
      <c r="C404" s="14"/>
      <c r="D404" s="19"/>
      <c r="E404" s="4"/>
      <c r="F404" s="10"/>
      <c r="G404" s="10"/>
      <c r="H404" s="10"/>
      <c r="I404" s="10"/>
      <c r="J404" s="5"/>
    </row>
    <row r="405" spans="2:10" s="6" customFormat="1" ht="12.75">
      <c r="B405" s="14"/>
      <c r="C405" s="14"/>
      <c r="D405" s="19"/>
      <c r="E405" s="4"/>
      <c r="F405" s="10"/>
      <c r="G405" s="10"/>
      <c r="H405" s="10"/>
      <c r="I405" s="10"/>
      <c r="J405" s="5"/>
    </row>
    <row r="406" spans="2:10" s="6" customFormat="1" ht="12.75">
      <c r="B406" s="14"/>
      <c r="C406" s="14"/>
      <c r="D406" s="19"/>
      <c r="E406" s="4"/>
      <c r="F406" s="10"/>
      <c r="G406" s="10"/>
      <c r="H406" s="10"/>
      <c r="I406" s="10"/>
      <c r="J406" s="5"/>
    </row>
    <row r="407" spans="2:10" s="6" customFormat="1" ht="12.75">
      <c r="B407" s="14"/>
      <c r="C407" s="14"/>
      <c r="D407" s="19"/>
      <c r="E407" s="4"/>
      <c r="F407" s="10"/>
      <c r="G407" s="10"/>
      <c r="H407" s="10"/>
      <c r="I407" s="10"/>
      <c r="J407" s="5"/>
    </row>
    <row r="408" spans="2:10" s="6" customFormat="1" ht="12.75">
      <c r="B408" s="14"/>
      <c r="C408" s="14"/>
      <c r="D408" s="19"/>
      <c r="E408" s="4"/>
      <c r="F408" s="10"/>
      <c r="G408" s="10"/>
      <c r="H408" s="10"/>
      <c r="I408" s="10"/>
      <c r="J408" s="5"/>
    </row>
    <row r="409" spans="2:10" s="6" customFormat="1" ht="12.75">
      <c r="B409" s="14"/>
      <c r="C409" s="14"/>
      <c r="D409" s="19"/>
      <c r="E409" s="4"/>
      <c r="F409" s="10"/>
      <c r="G409" s="10"/>
      <c r="H409" s="10"/>
      <c r="I409" s="10"/>
      <c r="J409" s="5"/>
    </row>
    <row r="410" spans="2:10" s="6" customFormat="1" ht="12.75">
      <c r="B410" s="14"/>
      <c r="C410" s="14"/>
      <c r="D410" s="19"/>
      <c r="E410" s="4"/>
      <c r="F410" s="10"/>
      <c r="G410" s="10"/>
      <c r="H410" s="10"/>
      <c r="I410" s="10"/>
      <c r="J410" s="5"/>
    </row>
    <row r="411" spans="2:10" s="6" customFormat="1" ht="12.75">
      <c r="B411" s="14"/>
      <c r="C411" s="14"/>
      <c r="D411" s="19"/>
      <c r="E411" s="4"/>
      <c r="F411" s="10"/>
      <c r="G411" s="10"/>
      <c r="H411" s="10"/>
      <c r="I411" s="10"/>
      <c r="J411" s="5"/>
    </row>
    <row r="412" spans="2:10" s="6" customFormat="1" ht="12.75">
      <c r="B412" s="14"/>
      <c r="C412" s="14"/>
      <c r="D412" s="19"/>
      <c r="E412" s="4"/>
      <c r="F412" s="10"/>
      <c r="G412" s="10"/>
      <c r="H412" s="10"/>
      <c r="I412" s="10"/>
      <c r="J412" s="5"/>
    </row>
    <row r="413" spans="2:10" s="6" customFormat="1" ht="12.75">
      <c r="B413" s="14"/>
      <c r="C413" s="14"/>
      <c r="D413" s="19"/>
      <c r="E413" s="4"/>
      <c r="F413" s="10"/>
      <c r="G413" s="10"/>
      <c r="H413" s="10"/>
      <c r="I413" s="10"/>
      <c r="J413" s="5"/>
    </row>
    <row r="414" spans="2:10" s="6" customFormat="1" ht="12.75">
      <c r="B414" s="14"/>
      <c r="C414" s="14"/>
      <c r="D414" s="19"/>
      <c r="E414" s="4"/>
      <c r="F414" s="10"/>
      <c r="G414" s="10"/>
      <c r="H414" s="10"/>
      <c r="I414" s="10"/>
      <c r="J414" s="5"/>
    </row>
    <row r="415" spans="2:10" s="6" customFormat="1" ht="12.75">
      <c r="B415" s="14"/>
      <c r="C415" s="14"/>
      <c r="D415" s="19"/>
      <c r="E415" s="4"/>
      <c r="F415" s="10"/>
      <c r="G415" s="10"/>
      <c r="H415" s="10"/>
      <c r="I415" s="10"/>
      <c r="J415" s="5"/>
    </row>
    <row r="416" spans="2:10" s="6" customFormat="1" ht="12.75">
      <c r="B416" s="14"/>
      <c r="C416" s="14"/>
      <c r="D416" s="19"/>
      <c r="E416" s="4"/>
      <c r="F416" s="10"/>
      <c r="G416" s="10"/>
      <c r="H416" s="10"/>
      <c r="I416" s="10"/>
      <c r="J416" s="5"/>
    </row>
    <row r="417" spans="2:10" s="6" customFormat="1" ht="12.75">
      <c r="B417" s="14"/>
      <c r="C417" s="14"/>
      <c r="D417" s="19"/>
      <c r="E417" s="4"/>
      <c r="F417" s="10"/>
      <c r="G417" s="10"/>
      <c r="H417" s="10"/>
      <c r="I417" s="10"/>
      <c r="J417" s="5"/>
    </row>
    <row r="418" spans="2:10" s="6" customFormat="1" ht="12.75">
      <c r="B418" s="14"/>
      <c r="C418" s="14"/>
      <c r="D418" s="19"/>
      <c r="E418" s="4"/>
      <c r="F418" s="10"/>
      <c r="G418" s="10"/>
      <c r="H418" s="10"/>
      <c r="I418" s="10"/>
      <c r="J418" s="5"/>
    </row>
    <row r="419" spans="2:10" s="6" customFormat="1" ht="12.75">
      <c r="B419" s="14"/>
      <c r="C419" s="14"/>
      <c r="D419" s="19"/>
      <c r="E419" s="4"/>
      <c r="F419" s="10"/>
      <c r="G419" s="10"/>
      <c r="H419" s="10"/>
      <c r="I419" s="10"/>
      <c r="J419" s="5"/>
    </row>
    <row r="420" spans="2:10" s="6" customFormat="1" ht="12.75">
      <c r="B420" s="14"/>
      <c r="C420" s="14"/>
      <c r="D420" s="19"/>
      <c r="E420" s="4"/>
      <c r="F420" s="10"/>
      <c r="G420" s="10"/>
      <c r="H420" s="10"/>
      <c r="I420" s="10"/>
      <c r="J420" s="5"/>
    </row>
    <row r="421" spans="2:10" s="6" customFormat="1" ht="12.75">
      <c r="B421" s="14"/>
      <c r="C421" s="14"/>
      <c r="D421" s="19"/>
      <c r="E421" s="4"/>
      <c r="F421" s="10"/>
      <c r="G421" s="10"/>
      <c r="H421" s="10"/>
      <c r="I421" s="10"/>
      <c r="J421" s="5"/>
    </row>
    <row r="422" spans="2:10" s="6" customFormat="1" ht="12.75">
      <c r="B422" s="14"/>
      <c r="C422" s="14"/>
      <c r="D422" s="19"/>
      <c r="E422" s="4"/>
      <c r="F422" s="10"/>
      <c r="G422" s="10"/>
      <c r="H422" s="10"/>
      <c r="I422" s="10"/>
      <c r="J422" s="5"/>
    </row>
    <row r="423" spans="2:10" s="6" customFormat="1" ht="12.75">
      <c r="B423" s="14"/>
      <c r="C423" s="14"/>
      <c r="D423" s="19"/>
      <c r="E423" s="4"/>
      <c r="F423" s="10"/>
      <c r="G423" s="10"/>
      <c r="H423" s="10"/>
      <c r="I423" s="10"/>
      <c r="J423" s="5"/>
    </row>
    <row r="424" spans="2:10" s="6" customFormat="1" ht="12.75">
      <c r="B424" s="14"/>
      <c r="C424" s="14"/>
      <c r="D424" s="19"/>
      <c r="E424" s="4"/>
      <c r="F424" s="10"/>
      <c r="G424" s="10"/>
      <c r="H424" s="10"/>
      <c r="I424" s="10"/>
      <c r="J424" s="5"/>
    </row>
    <row r="425" spans="2:10" s="6" customFormat="1" ht="12.75">
      <c r="B425" s="14"/>
      <c r="C425" s="14"/>
      <c r="D425" s="19"/>
      <c r="E425" s="4"/>
      <c r="F425" s="10"/>
      <c r="G425" s="10"/>
      <c r="H425" s="10"/>
      <c r="I425" s="10"/>
      <c r="J425" s="5"/>
    </row>
    <row r="426" spans="2:10" s="6" customFormat="1" ht="12.75">
      <c r="B426" s="14"/>
      <c r="C426" s="14"/>
      <c r="D426" s="19"/>
      <c r="E426" s="4"/>
      <c r="F426" s="10"/>
      <c r="G426" s="10"/>
      <c r="H426" s="10"/>
      <c r="I426" s="10"/>
      <c r="J426" s="5"/>
    </row>
    <row r="427" spans="2:10" s="6" customFormat="1" ht="12.75">
      <c r="B427" s="14"/>
      <c r="C427" s="14"/>
      <c r="D427" s="19"/>
      <c r="E427" s="4"/>
      <c r="F427" s="10"/>
      <c r="G427" s="10"/>
      <c r="H427" s="10"/>
      <c r="I427" s="10"/>
      <c r="J427" s="5"/>
    </row>
    <row r="428" spans="2:10" s="6" customFormat="1" ht="12.75">
      <c r="B428" s="14"/>
      <c r="C428" s="14"/>
      <c r="D428" s="19"/>
      <c r="E428" s="4"/>
      <c r="F428" s="10"/>
      <c r="G428" s="10"/>
      <c r="H428" s="10"/>
      <c r="I428" s="10"/>
      <c r="J428" s="5"/>
    </row>
    <row r="429" spans="2:10" s="6" customFormat="1" ht="12.75">
      <c r="B429" s="14"/>
      <c r="C429" s="14"/>
      <c r="D429" s="19"/>
      <c r="E429" s="4"/>
      <c r="F429" s="10"/>
      <c r="G429" s="10"/>
      <c r="H429" s="10"/>
      <c r="I429" s="10"/>
      <c r="J429" s="5"/>
    </row>
    <row r="430" spans="2:10" s="6" customFormat="1" ht="12.75">
      <c r="B430" s="14"/>
      <c r="C430" s="14"/>
      <c r="D430" s="19"/>
      <c r="E430" s="4"/>
      <c r="F430" s="10"/>
      <c r="G430" s="10"/>
      <c r="H430" s="10"/>
      <c r="I430" s="10"/>
      <c r="J430" s="5"/>
    </row>
    <row r="431" spans="2:10" s="6" customFormat="1" ht="12.75">
      <c r="B431" s="14"/>
      <c r="C431" s="14"/>
      <c r="D431" s="19"/>
      <c r="E431" s="4"/>
      <c r="F431" s="10"/>
      <c r="G431" s="10"/>
      <c r="H431" s="10"/>
      <c r="I431" s="10"/>
      <c r="J431" s="5"/>
    </row>
    <row r="432" spans="2:10" s="6" customFormat="1" ht="12.75">
      <c r="B432" s="14"/>
      <c r="C432" s="14"/>
      <c r="D432" s="19"/>
      <c r="E432" s="4"/>
      <c r="F432" s="10"/>
      <c r="G432" s="10"/>
      <c r="H432" s="10"/>
      <c r="I432" s="10"/>
      <c r="J432" s="5"/>
    </row>
    <row r="433" spans="2:10" s="6" customFormat="1" ht="12.75">
      <c r="B433" s="14"/>
      <c r="C433" s="14"/>
      <c r="D433" s="19"/>
      <c r="E433" s="4"/>
      <c r="F433" s="10"/>
      <c r="G433" s="10"/>
      <c r="H433" s="10"/>
      <c r="I433" s="10"/>
      <c r="J433" s="5"/>
    </row>
    <row r="434" spans="2:10" s="6" customFormat="1" ht="12.75">
      <c r="B434" s="14"/>
      <c r="C434" s="14"/>
      <c r="D434" s="19"/>
      <c r="E434" s="4"/>
      <c r="F434" s="10"/>
      <c r="G434" s="10"/>
      <c r="H434" s="10"/>
      <c r="I434" s="10"/>
      <c r="J434" s="5"/>
    </row>
    <row r="435" spans="2:10" s="6" customFormat="1" ht="12.75">
      <c r="B435" s="14"/>
      <c r="C435" s="14"/>
      <c r="D435" s="19"/>
      <c r="E435" s="4"/>
      <c r="F435" s="10"/>
      <c r="G435" s="10"/>
      <c r="H435" s="10"/>
      <c r="I435" s="10"/>
      <c r="J435" s="5"/>
    </row>
    <row r="436" spans="2:10" s="6" customFormat="1" ht="12.75">
      <c r="B436" s="14"/>
      <c r="C436" s="14"/>
      <c r="D436" s="19"/>
      <c r="E436" s="4"/>
      <c r="F436" s="10"/>
      <c r="G436" s="10"/>
      <c r="H436" s="10"/>
      <c r="I436" s="10"/>
      <c r="J436" s="5"/>
    </row>
    <row r="437" spans="2:10" s="6" customFormat="1" ht="12.75">
      <c r="B437" s="14"/>
      <c r="C437" s="14"/>
      <c r="D437" s="19"/>
      <c r="E437" s="4"/>
      <c r="F437" s="10"/>
      <c r="G437" s="10"/>
      <c r="H437" s="10"/>
      <c r="I437" s="10"/>
      <c r="J437" s="5"/>
    </row>
    <row r="438" spans="2:10" s="6" customFormat="1" ht="12.75">
      <c r="B438" s="14"/>
      <c r="C438" s="14"/>
      <c r="D438" s="19"/>
      <c r="E438" s="4"/>
      <c r="F438" s="10"/>
      <c r="G438" s="10"/>
      <c r="H438" s="10"/>
      <c r="I438" s="10"/>
      <c r="J438" s="5"/>
    </row>
    <row r="439" spans="2:10" s="6" customFormat="1" ht="12.75">
      <c r="B439" s="14"/>
      <c r="C439" s="14"/>
      <c r="D439" s="19"/>
      <c r="E439" s="4"/>
      <c r="F439" s="10"/>
      <c r="G439" s="10"/>
      <c r="H439" s="10"/>
      <c r="I439" s="10"/>
      <c r="J439" s="5"/>
    </row>
    <row r="440" spans="2:10" s="6" customFormat="1" ht="12.75">
      <c r="B440" s="14"/>
      <c r="C440" s="14"/>
      <c r="D440" s="19"/>
      <c r="E440" s="4"/>
      <c r="F440" s="10"/>
      <c r="G440" s="10"/>
      <c r="H440" s="10"/>
      <c r="I440" s="10"/>
      <c r="J440" s="5"/>
    </row>
    <row r="441" spans="2:10" s="6" customFormat="1" ht="12.75">
      <c r="B441" s="14"/>
      <c r="C441" s="14"/>
      <c r="D441" s="19"/>
      <c r="E441" s="4"/>
      <c r="F441" s="10"/>
      <c r="G441" s="10"/>
      <c r="H441" s="10"/>
      <c r="I441" s="10"/>
      <c r="J441" s="5"/>
    </row>
    <row r="442" spans="2:10" s="6" customFormat="1" ht="12.75">
      <c r="B442" s="14"/>
      <c r="C442" s="14"/>
      <c r="D442" s="19"/>
      <c r="E442" s="4"/>
      <c r="F442" s="10"/>
      <c r="G442" s="10"/>
      <c r="H442" s="10"/>
      <c r="I442" s="10"/>
      <c r="J442" s="5"/>
    </row>
    <row r="443" spans="2:10" s="6" customFormat="1" ht="12.75">
      <c r="B443" s="14"/>
      <c r="C443" s="14"/>
      <c r="D443" s="19"/>
      <c r="E443" s="4"/>
      <c r="F443" s="10"/>
      <c r="G443" s="10"/>
      <c r="H443" s="10"/>
      <c r="I443" s="10"/>
      <c r="J443" s="5"/>
    </row>
    <row r="444" spans="2:10" s="6" customFormat="1" ht="12.75">
      <c r="B444" s="14"/>
      <c r="C444" s="14"/>
      <c r="D444" s="19"/>
      <c r="E444" s="4"/>
      <c r="F444" s="10"/>
      <c r="G444" s="10"/>
      <c r="H444" s="10"/>
      <c r="I444" s="10"/>
      <c r="J444" s="5"/>
    </row>
    <row r="445" spans="2:10" s="6" customFormat="1" ht="12.75">
      <c r="B445" s="14"/>
      <c r="C445" s="14"/>
      <c r="D445" s="19"/>
      <c r="E445" s="4"/>
      <c r="F445" s="10"/>
      <c r="G445" s="10"/>
      <c r="H445" s="10"/>
      <c r="I445" s="10"/>
      <c r="J445" s="5"/>
    </row>
    <row r="446" spans="2:10" s="6" customFormat="1" ht="12.75">
      <c r="B446" s="14"/>
      <c r="C446" s="14"/>
      <c r="D446" s="19"/>
      <c r="E446" s="4"/>
      <c r="F446" s="10"/>
      <c r="G446" s="10"/>
      <c r="H446" s="10"/>
      <c r="I446" s="10"/>
      <c r="J446" s="5"/>
    </row>
    <row r="447" spans="2:10" s="6" customFormat="1" ht="12.75">
      <c r="B447" s="14"/>
      <c r="C447" s="14"/>
      <c r="D447" s="19"/>
      <c r="E447" s="4"/>
      <c r="F447" s="10"/>
      <c r="G447" s="10"/>
      <c r="H447" s="10"/>
      <c r="I447" s="10"/>
      <c r="J447" s="5"/>
    </row>
    <row r="448" spans="2:10" s="6" customFormat="1" ht="12.75">
      <c r="B448" s="14"/>
      <c r="C448" s="14"/>
      <c r="D448" s="19"/>
      <c r="E448" s="4"/>
      <c r="F448" s="10"/>
      <c r="G448" s="10"/>
      <c r="H448" s="10"/>
      <c r="I448" s="10"/>
      <c r="J448" s="5"/>
    </row>
    <row r="449" spans="2:10" s="6" customFormat="1" ht="12.75">
      <c r="B449" s="14"/>
      <c r="C449" s="14"/>
      <c r="D449" s="19"/>
      <c r="E449" s="4"/>
      <c r="F449" s="10"/>
      <c r="G449" s="10"/>
      <c r="H449" s="10"/>
      <c r="I449" s="10"/>
      <c r="J449" s="5"/>
    </row>
    <row r="450" spans="2:10" s="6" customFormat="1" ht="12.75">
      <c r="B450" s="14"/>
      <c r="C450" s="14"/>
      <c r="D450" s="19"/>
      <c r="E450" s="4"/>
      <c r="F450" s="10"/>
      <c r="G450" s="10"/>
      <c r="H450" s="10"/>
      <c r="I450" s="10"/>
      <c r="J450" s="5"/>
    </row>
    <row r="451" spans="2:10" s="6" customFormat="1" ht="12.75">
      <c r="B451" s="14"/>
      <c r="C451" s="14"/>
      <c r="D451" s="19"/>
      <c r="E451" s="4"/>
      <c r="F451" s="10"/>
      <c r="G451" s="10"/>
      <c r="H451" s="10"/>
      <c r="I451" s="10"/>
      <c r="J451" s="5"/>
    </row>
    <row r="452" spans="2:10" s="6" customFormat="1" ht="12.75">
      <c r="B452" s="14"/>
      <c r="C452" s="14"/>
      <c r="D452" s="19"/>
      <c r="E452" s="4"/>
      <c r="F452" s="10"/>
      <c r="G452" s="10"/>
      <c r="H452" s="10"/>
      <c r="I452" s="10"/>
      <c r="J452" s="5"/>
    </row>
    <row r="453" spans="2:10" s="6" customFormat="1" ht="12.75">
      <c r="B453" s="14"/>
      <c r="C453" s="14"/>
      <c r="D453" s="19"/>
      <c r="E453" s="4"/>
      <c r="F453" s="10"/>
      <c r="G453" s="10"/>
      <c r="H453" s="10"/>
      <c r="I453" s="10"/>
      <c r="J453" s="5"/>
    </row>
    <row r="454" spans="2:10" s="6" customFormat="1" ht="12.75">
      <c r="B454" s="14"/>
      <c r="C454" s="14"/>
      <c r="D454" s="19"/>
      <c r="E454" s="4"/>
      <c r="F454" s="10"/>
      <c r="G454" s="10"/>
      <c r="H454" s="10"/>
      <c r="I454" s="10"/>
      <c r="J454" s="5"/>
    </row>
    <row r="455" spans="2:10" s="6" customFormat="1" ht="12.75">
      <c r="B455" s="14"/>
      <c r="C455" s="14"/>
      <c r="D455" s="19"/>
      <c r="E455" s="4"/>
      <c r="F455" s="10"/>
      <c r="G455" s="10"/>
      <c r="H455" s="10"/>
      <c r="I455" s="10"/>
      <c r="J455" s="5"/>
    </row>
    <row r="456" spans="2:10" s="6" customFormat="1" ht="12.75">
      <c r="B456" s="14"/>
      <c r="C456" s="14"/>
      <c r="D456" s="19"/>
      <c r="E456" s="4"/>
      <c r="F456" s="10"/>
      <c r="G456" s="10"/>
      <c r="H456" s="10"/>
      <c r="I456" s="10"/>
      <c r="J456" s="5"/>
    </row>
    <row r="457" spans="2:10" s="6" customFormat="1" ht="12.75">
      <c r="B457" s="14"/>
      <c r="C457" s="14"/>
      <c r="D457" s="19"/>
      <c r="E457" s="4"/>
      <c r="F457" s="10"/>
      <c r="G457" s="10"/>
      <c r="H457" s="10"/>
      <c r="I457" s="10"/>
      <c r="J457" s="5"/>
    </row>
    <row r="458" spans="2:10" s="6" customFormat="1" ht="12.75">
      <c r="B458" s="14"/>
      <c r="C458" s="14"/>
      <c r="D458" s="19"/>
      <c r="E458" s="4"/>
      <c r="F458" s="10"/>
      <c r="G458" s="10"/>
      <c r="H458" s="10"/>
      <c r="I458" s="10"/>
      <c r="J458" s="5"/>
    </row>
    <row r="459" spans="2:10" s="6" customFormat="1" ht="12.75">
      <c r="B459" s="14"/>
      <c r="C459" s="14"/>
      <c r="D459" s="19"/>
      <c r="E459" s="4"/>
      <c r="F459" s="10"/>
      <c r="G459" s="10"/>
      <c r="H459" s="10"/>
      <c r="I459" s="10"/>
      <c r="J459" s="5"/>
    </row>
    <row r="460" spans="2:10" s="6" customFormat="1" ht="12.75">
      <c r="B460" s="14"/>
      <c r="C460" s="14"/>
      <c r="D460" s="19"/>
      <c r="E460" s="4"/>
      <c r="F460" s="10"/>
      <c r="G460" s="10"/>
      <c r="H460" s="10"/>
      <c r="I460" s="10"/>
      <c r="J460" s="5"/>
    </row>
    <row r="461" spans="2:10" s="6" customFormat="1" ht="12.75">
      <c r="B461" s="14"/>
      <c r="C461" s="14"/>
      <c r="D461" s="19"/>
      <c r="E461" s="4"/>
      <c r="F461" s="10"/>
      <c r="G461" s="10"/>
      <c r="H461" s="10"/>
      <c r="I461" s="10"/>
      <c r="J461" s="5"/>
    </row>
    <row r="462" spans="2:10" s="6" customFormat="1" ht="12.75">
      <c r="B462" s="14"/>
      <c r="C462" s="14"/>
      <c r="D462" s="19"/>
      <c r="E462" s="4"/>
      <c r="F462" s="10"/>
      <c r="G462" s="10"/>
      <c r="H462" s="10"/>
      <c r="I462" s="10"/>
      <c r="J462" s="5"/>
    </row>
    <row r="463" spans="2:10" s="6" customFormat="1" ht="12.75">
      <c r="B463" s="14"/>
      <c r="C463" s="14"/>
      <c r="D463" s="19"/>
      <c r="E463" s="4"/>
      <c r="F463" s="10"/>
      <c r="G463" s="10"/>
      <c r="H463" s="10"/>
      <c r="I463" s="10"/>
      <c r="J463" s="5"/>
    </row>
    <row r="464" spans="2:10" s="6" customFormat="1" ht="12.75">
      <c r="B464" s="14"/>
      <c r="C464" s="14"/>
      <c r="D464" s="19"/>
      <c r="E464" s="4"/>
      <c r="F464" s="10"/>
      <c r="G464" s="10"/>
      <c r="H464" s="10"/>
      <c r="I464" s="10"/>
      <c r="J464" s="5"/>
    </row>
    <row r="465" spans="2:10" s="6" customFormat="1" ht="12.75">
      <c r="B465" s="14"/>
      <c r="C465" s="14"/>
      <c r="D465" s="19"/>
      <c r="E465" s="4"/>
      <c r="F465" s="10"/>
      <c r="G465" s="10"/>
      <c r="H465" s="10"/>
      <c r="I465" s="10"/>
      <c r="J465" s="5"/>
    </row>
    <row r="466" spans="2:10" s="6" customFormat="1" ht="12.75">
      <c r="B466" s="14"/>
      <c r="C466" s="14"/>
      <c r="D466" s="19"/>
      <c r="E466" s="4"/>
      <c r="F466" s="10"/>
      <c r="G466" s="10"/>
      <c r="H466" s="10"/>
      <c r="I466" s="10"/>
      <c r="J466" s="5"/>
    </row>
    <row r="467" spans="2:10" s="6" customFormat="1" ht="12.75">
      <c r="B467" s="14"/>
      <c r="C467" s="14"/>
      <c r="D467" s="19"/>
      <c r="E467" s="4"/>
      <c r="F467" s="10"/>
      <c r="G467" s="10"/>
      <c r="H467" s="10"/>
      <c r="I467" s="10"/>
      <c r="J467" s="5"/>
    </row>
    <row r="468" spans="2:10" s="6" customFormat="1" ht="12.75">
      <c r="B468" s="14"/>
      <c r="C468" s="14"/>
      <c r="D468" s="19"/>
      <c r="E468" s="4"/>
      <c r="F468" s="10"/>
      <c r="G468" s="10"/>
      <c r="H468" s="10"/>
      <c r="I468" s="10"/>
      <c r="J468" s="5"/>
    </row>
    <row r="469" spans="2:10" s="6" customFormat="1" ht="12.75">
      <c r="B469" s="14"/>
      <c r="C469" s="14"/>
      <c r="D469" s="19"/>
      <c r="E469" s="4"/>
      <c r="F469" s="10"/>
      <c r="G469" s="10"/>
      <c r="H469" s="10"/>
      <c r="I469" s="10"/>
      <c r="J469" s="5"/>
    </row>
    <row r="470" spans="2:10" s="6" customFormat="1" ht="12.75">
      <c r="B470" s="14"/>
      <c r="C470" s="14"/>
      <c r="D470" s="19"/>
      <c r="E470" s="4"/>
      <c r="F470" s="10"/>
      <c r="G470" s="10"/>
      <c r="H470" s="10"/>
      <c r="I470" s="10"/>
      <c r="J470" s="5"/>
    </row>
    <row r="471" spans="2:10" s="6" customFormat="1" ht="12.75">
      <c r="B471" s="14"/>
      <c r="C471" s="14"/>
      <c r="D471" s="19"/>
      <c r="E471" s="4"/>
      <c r="F471" s="10"/>
      <c r="G471" s="10"/>
      <c r="H471" s="10"/>
      <c r="I471" s="10"/>
      <c r="J471" s="5"/>
    </row>
    <row r="472" spans="2:10" s="6" customFormat="1" ht="12.75">
      <c r="B472" s="14"/>
      <c r="C472" s="14"/>
      <c r="D472" s="19"/>
      <c r="E472" s="4"/>
      <c r="F472" s="10"/>
      <c r="G472" s="10"/>
      <c r="H472" s="10"/>
      <c r="I472" s="10"/>
      <c r="J472" s="5"/>
    </row>
    <row r="473" spans="2:10" s="6" customFormat="1" ht="12.75">
      <c r="B473" s="14"/>
      <c r="C473" s="14"/>
      <c r="D473" s="19"/>
      <c r="E473" s="4"/>
      <c r="F473" s="10"/>
      <c r="G473" s="10"/>
      <c r="H473" s="10"/>
      <c r="I473" s="10"/>
      <c r="J473" s="5"/>
    </row>
    <row r="474" spans="2:10" s="6" customFormat="1" ht="12.75">
      <c r="B474" s="14"/>
      <c r="C474" s="14"/>
      <c r="D474" s="19"/>
      <c r="E474" s="4"/>
      <c r="F474" s="10"/>
      <c r="G474" s="10"/>
      <c r="H474" s="10"/>
      <c r="I474" s="10"/>
      <c r="J474" s="5"/>
    </row>
    <row r="475" spans="2:10" s="6" customFormat="1" ht="12.75">
      <c r="B475" s="14"/>
      <c r="C475" s="14"/>
      <c r="D475" s="19"/>
      <c r="E475" s="4"/>
      <c r="F475" s="10"/>
      <c r="G475" s="10"/>
      <c r="H475" s="10"/>
      <c r="I475" s="10"/>
      <c r="J475" s="5"/>
    </row>
    <row r="476" spans="2:10" s="6" customFormat="1" ht="12.75">
      <c r="B476" s="14"/>
      <c r="C476" s="14"/>
      <c r="D476" s="19"/>
      <c r="E476" s="4"/>
      <c r="F476" s="10"/>
      <c r="G476" s="10"/>
      <c r="H476" s="10"/>
      <c r="I476" s="10"/>
      <c r="J476" s="5"/>
    </row>
    <row r="477" spans="2:10" s="6" customFormat="1" ht="12.75">
      <c r="B477" s="14"/>
      <c r="C477" s="14"/>
      <c r="D477" s="19"/>
      <c r="E477" s="4"/>
      <c r="F477" s="10"/>
      <c r="G477" s="10"/>
      <c r="H477" s="10"/>
      <c r="I477" s="10"/>
      <c r="J477" s="5"/>
    </row>
    <row r="478" spans="2:10" s="6" customFormat="1" ht="12.75">
      <c r="B478" s="14"/>
      <c r="C478" s="14"/>
      <c r="D478" s="19"/>
      <c r="E478" s="4"/>
      <c r="F478" s="10"/>
      <c r="G478" s="10"/>
      <c r="H478" s="10"/>
      <c r="I478" s="10"/>
      <c r="J478" s="5"/>
    </row>
    <row r="479" spans="2:10" s="6" customFormat="1" ht="12.75">
      <c r="B479" s="14"/>
      <c r="C479" s="14"/>
      <c r="D479" s="19"/>
      <c r="E479" s="4"/>
      <c r="F479" s="10"/>
      <c r="G479" s="10"/>
      <c r="H479" s="10"/>
      <c r="I479" s="10"/>
      <c r="J479" s="5"/>
    </row>
    <row r="480" spans="2:10" s="6" customFormat="1" ht="12.75">
      <c r="B480" s="14"/>
      <c r="C480" s="14"/>
      <c r="D480" s="19"/>
      <c r="E480" s="4"/>
      <c r="F480" s="10"/>
      <c r="G480" s="10"/>
      <c r="H480" s="10"/>
      <c r="I480" s="10"/>
      <c r="J480" s="5"/>
    </row>
    <row r="481" spans="2:10" s="6" customFormat="1" ht="12.75">
      <c r="B481" s="14"/>
      <c r="C481" s="14"/>
      <c r="D481" s="19"/>
      <c r="E481" s="4"/>
      <c r="F481" s="10"/>
      <c r="G481" s="10"/>
      <c r="H481" s="10"/>
      <c r="I481" s="10"/>
      <c r="J481" s="5"/>
    </row>
    <row r="482" spans="2:10" s="6" customFormat="1" ht="12.75">
      <c r="B482" s="14"/>
      <c r="C482" s="14"/>
      <c r="D482" s="19"/>
      <c r="E482" s="4"/>
      <c r="F482" s="10"/>
      <c r="G482" s="10"/>
      <c r="H482" s="10"/>
      <c r="I482" s="10"/>
      <c r="J482" s="5"/>
    </row>
    <row r="483" spans="2:10" s="6" customFormat="1" ht="12.75">
      <c r="B483" s="14"/>
      <c r="C483" s="14"/>
      <c r="D483" s="19"/>
      <c r="E483" s="4"/>
      <c r="F483" s="10"/>
      <c r="G483" s="10"/>
      <c r="H483" s="10"/>
      <c r="I483" s="10"/>
      <c r="J483" s="5"/>
    </row>
    <row r="484" spans="2:10" s="6" customFormat="1" ht="12.75">
      <c r="B484" s="14"/>
      <c r="C484" s="14"/>
      <c r="D484" s="19"/>
      <c r="E484" s="4"/>
      <c r="F484" s="10"/>
      <c r="G484" s="10"/>
      <c r="H484" s="10"/>
      <c r="I484" s="10"/>
      <c r="J484" s="5"/>
    </row>
    <row r="485" spans="2:10" s="6" customFormat="1" ht="12.75">
      <c r="B485" s="14"/>
      <c r="C485" s="14"/>
      <c r="D485" s="19"/>
      <c r="E485" s="4"/>
      <c r="F485" s="10"/>
      <c r="G485" s="10"/>
      <c r="H485" s="10"/>
      <c r="I485" s="10"/>
      <c r="J485" s="5"/>
    </row>
    <row r="486" spans="2:10" s="6" customFormat="1" ht="12.75">
      <c r="B486" s="14"/>
      <c r="C486" s="14"/>
      <c r="D486" s="19"/>
      <c r="E486" s="4"/>
      <c r="F486" s="10"/>
      <c r="G486" s="10"/>
      <c r="H486" s="10"/>
      <c r="I486" s="10"/>
      <c r="J486" s="5"/>
    </row>
    <row r="487" spans="2:10" s="6" customFormat="1" ht="12.75">
      <c r="B487" s="14"/>
      <c r="C487" s="14"/>
      <c r="D487" s="19"/>
      <c r="E487" s="4"/>
      <c r="F487" s="10"/>
      <c r="G487" s="10"/>
      <c r="H487" s="10"/>
      <c r="I487" s="10"/>
      <c r="J487" s="5"/>
    </row>
    <row r="488" spans="2:10" s="6" customFormat="1" ht="12.75">
      <c r="B488" s="14"/>
      <c r="C488" s="14"/>
      <c r="D488" s="19"/>
      <c r="E488" s="4"/>
      <c r="F488" s="10"/>
      <c r="G488" s="10"/>
      <c r="H488" s="10"/>
      <c r="I488" s="10"/>
      <c r="J488" s="5"/>
    </row>
    <row r="489" spans="2:10" s="6" customFormat="1" ht="12.75">
      <c r="B489" s="14"/>
      <c r="C489" s="14"/>
      <c r="D489" s="19"/>
      <c r="E489" s="4"/>
      <c r="F489" s="10"/>
      <c r="G489" s="10"/>
      <c r="H489" s="10"/>
      <c r="I489" s="10"/>
      <c r="J489" s="5"/>
    </row>
    <row r="490" spans="2:10" s="6" customFormat="1" ht="12.75">
      <c r="B490" s="14"/>
      <c r="C490" s="14"/>
      <c r="D490" s="19"/>
      <c r="E490" s="4"/>
      <c r="F490" s="10"/>
      <c r="G490" s="10"/>
      <c r="H490" s="10"/>
      <c r="I490" s="10"/>
      <c r="J490" s="5"/>
    </row>
    <row r="491" spans="2:10" s="6" customFormat="1" ht="12.75">
      <c r="B491" s="14"/>
      <c r="C491" s="14"/>
      <c r="D491" s="19"/>
      <c r="E491" s="4"/>
      <c r="F491" s="10"/>
      <c r="G491" s="10"/>
      <c r="H491" s="10"/>
      <c r="I491" s="10"/>
      <c r="J491" s="5"/>
    </row>
    <row r="492" spans="2:10" s="6" customFormat="1" ht="12.75">
      <c r="B492" s="14"/>
      <c r="C492" s="14"/>
      <c r="D492" s="19"/>
      <c r="E492" s="4"/>
      <c r="F492" s="10"/>
      <c r="G492" s="10"/>
      <c r="H492" s="10"/>
      <c r="I492" s="10"/>
      <c r="J492" s="5"/>
    </row>
    <row r="493" spans="2:10" s="6" customFormat="1" ht="12.75">
      <c r="B493" s="14"/>
      <c r="C493" s="14"/>
      <c r="D493" s="19"/>
      <c r="E493" s="4"/>
      <c r="F493" s="10"/>
      <c r="G493" s="10"/>
      <c r="H493" s="10"/>
      <c r="I493" s="10"/>
      <c r="J493" s="5"/>
    </row>
    <row r="494" spans="2:10" s="6" customFormat="1" ht="12.75">
      <c r="B494" s="14"/>
      <c r="C494" s="14"/>
      <c r="D494" s="19"/>
      <c r="E494" s="4"/>
      <c r="F494" s="10"/>
      <c r="G494" s="10"/>
      <c r="H494" s="10"/>
      <c r="I494" s="10"/>
      <c r="J494" s="5"/>
    </row>
    <row r="495" spans="2:10" s="6" customFormat="1" ht="12.75">
      <c r="B495" s="14"/>
      <c r="C495" s="14"/>
      <c r="D495" s="19"/>
      <c r="E495" s="4"/>
      <c r="F495" s="10"/>
      <c r="G495" s="10"/>
      <c r="H495" s="10"/>
      <c r="I495" s="10"/>
      <c r="J495" s="5"/>
    </row>
    <row r="496" spans="2:10" s="6" customFormat="1" ht="12.75">
      <c r="B496" s="14"/>
      <c r="C496" s="14"/>
      <c r="D496" s="19"/>
      <c r="E496" s="4"/>
      <c r="F496" s="10"/>
      <c r="G496" s="10"/>
      <c r="H496" s="10"/>
      <c r="I496" s="10"/>
      <c r="J496" s="5"/>
    </row>
    <row r="497" spans="2:10" s="6" customFormat="1" ht="12.75">
      <c r="B497" s="14"/>
      <c r="C497" s="14"/>
      <c r="D497" s="19"/>
      <c r="E497" s="4"/>
      <c r="F497" s="10"/>
      <c r="G497" s="10"/>
      <c r="H497" s="10"/>
      <c r="I497" s="10"/>
      <c r="J497" s="5"/>
    </row>
    <row r="498" spans="2:10" s="6" customFormat="1" ht="12.75">
      <c r="B498" s="14"/>
      <c r="C498" s="14"/>
      <c r="D498" s="19"/>
      <c r="E498" s="4"/>
      <c r="F498" s="10"/>
      <c r="G498" s="10"/>
      <c r="H498" s="10"/>
      <c r="I498" s="10"/>
      <c r="J498" s="5"/>
    </row>
    <row r="499" spans="2:10" s="6" customFormat="1" ht="12.75">
      <c r="B499" s="14"/>
      <c r="C499" s="14"/>
      <c r="D499" s="19"/>
      <c r="E499" s="4"/>
      <c r="F499" s="10"/>
      <c r="G499" s="10"/>
      <c r="H499" s="10"/>
      <c r="I499" s="10"/>
      <c r="J499" s="5"/>
    </row>
    <row r="500" spans="2:10" s="6" customFormat="1" ht="12.75">
      <c r="B500" s="14"/>
      <c r="C500" s="14"/>
      <c r="D500" s="19"/>
      <c r="E500" s="4"/>
      <c r="F500" s="10"/>
      <c r="G500" s="10"/>
      <c r="H500" s="10"/>
      <c r="I500" s="10"/>
      <c r="J500" s="5"/>
    </row>
    <row r="501" spans="2:10" s="6" customFormat="1" ht="12.75">
      <c r="B501" s="14"/>
      <c r="C501" s="14"/>
      <c r="D501" s="19"/>
      <c r="E501" s="4"/>
      <c r="F501" s="10"/>
      <c r="G501" s="10"/>
      <c r="H501" s="10"/>
      <c r="I501" s="10"/>
      <c r="J501" s="5"/>
    </row>
    <row r="502" spans="2:10" s="6" customFormat="1" ht="12.75">
      <c r="B502" s="14"/>
      <c r="C502" s="14"/>
      <c r="D502" s="19"/>
      <c r="E502" s="4"/>
      <c r="F502" s="10"/>
      <c r="G502" s="10"/>
      <c r="H502" s="10"/>
      <c r="I502" s="10"/>
      <c r="J502" s="5"/>
    </row>
    <row r="503" spans="2:10" s="6" customFormat="1" ht="12.75">
      <c r="B503" s="14"/>
      <c r="C503" s="14"/>
      <c r="D503" s="19"/>
      <c r="E503" s="4"/>
      <c r="F503" s="10"/>
      <c r="G503" s="10"/>
      <c r="H503" s="10"/>
      <c r="I503" s="10"/>
      <c r="J503" s="5"/>
    </row>
    <row r="504" spans="2:10" s="6" customFormat="1" ht="12.75">
      <c r="B504" s="14"/>
      <c r="C504" s="14"/>
      <c r="D504" s="19"/>
      <c r="E504" s="4"/>
      <c r="F504" s="10"/>
      <c r="G504" s="10"/>
      <c r="H504" s="10"/>
      <c r="I504" s="10"/>
      <c r="J504" s="5"/>
    </row>
    <row r="505" spans="2:10" s="6" customFormat="1" ht="12.75">
      <c r="B505" s="14"/>
      <c r="C505" s="14"/>
      <c r="D505" s="19"/>
      <c r="E505" s="4"/>
      <c r="F505" s="10"/>
      <c r="G505" s="10"/>
      <c r="H505" s="10"/>
      <c r="I505" s="10"/>
      <c r="J505" s="5"/>
    </row>
    <row r="506" spans="2:10" s="6" customFormat="1" ht="12.75">
      <c r="B506" s="14"/>
      <c r="C506" s="14"/>
      <c r="D506" s="19"/>
      <c r="E506" s="4"/>
      <c r="F506" s="10"/>
      <c r="G506" s="10"/>
      <c r="H506" s="10"/>
      <c r="I506" s="10"/>
      <c r="J506" s="5"/>
    </row>
    <row r="507" spans="2:10" s="6" customFormat="1" ht="12.75">
      <c r="B507" s="14"/>
      <c r="C507" s="14"/>
      <c r="D507" s="19"/>
      <c r="E507" s="4"/>
      <c r="F507" s="10"/>
      <c r="G507" s="10"/>
      <c r="H507" s="10"/>
      <c r="I507" s="10"/>
      <c r="J507" s="5"/>
    </row>
    <row r="508" spans="2:10" s="6" customFormat="1" ht="12.75">
      <c r="B508" s="14"/>
      <c r="C508" s="14"/>
      <c r="D508" s="19"/>
      <c r="E508" s="4"/>
      <c r="F508" s="10"/>
      <c r="G508" s="10"/>
      <c r="H508" s="10"/>
      <c r="I508" s="10"/>
      <c r="J508" s="5"/>
    </row>
    <row r="509" spans="2:10" s="6" customFormat="1" ht="12.75">
      <c r="B509" s="14"/>
      <c r="C509" s="14"/>
      <c r="D509" s="19"/>
      <c r="E509" s="4"/>
      <c r="F509" s="10"/>
      <c r="G509" s="10"/>
      <c r="H509" s="10"/>
      <c r="I509" s="10"/>
      <c r="J509" s="5"/>
    </row>
    <row r="510" spans="2:10" s="6" customFormat="1" ht="12.75">
      <c r="B510" s="14"/>
      <c r="C510" s="14"/>
      <c r="D510" s="19"/>
      <c r="E510" s="4"/>
      <c r="F510" s="10"/>
      <c r="G510" s="10"/>
      <c r="H510" s="10"/>
      <c r="I510" s="10"/>
      <c r="J510" s="5"/>
    </row>
    <row r="511" spans="2:10" s="6" customFormat="1" ht="12.75">
      <c r="B511" s="14"/>
      <c r="C511" s="14"/>
      <c r="D511" s="19"/>
      <c r="E511" s="4"/>
      <c r="F511" s="10"/>
      <c r="G511" s="10"/>
      <c r="H511" s="10"/>
      <c r="I511" s="10"/>
      <c r="J511" s="5"/>
    </row>
    <row r="512" spans="2:10" s="6" customFormat="1" ht="12.75">
      <c r="B512" s="14"/>
      <c r="C512" s="14"/>
      <c r="D512" s="19"/>
      <c r="E512" s="4"/>
      <c r="F512" s="10"/>
      <c r="G512" s="10"/>
      <c r="H512" s="10"/>
      <c r="I512" s="10"/>
      <c r="J512" s="5"/>
    </row>
    <row r="513" spans="2:10" s="6" customFormat="1" ht="12.75">
      <c r="B513" s="14"/>
      <c r="C513" s="14"/>
      <c r="D513" s="19"/>
      <c r="E513" s="4"/>
      <c r="F513" s="10"/>
      <c r="G513" s="10"/>
      <c r="H513" s="10"/>
      <c r="I513" s="10"/>
      <c r="J513" s="5"/>
    </row>
    <row r="514" spans="2:10" s="6" customFormat="1" ht="12.75">
      <c r="B514" s="14"/>
      <c r="C514" s="14"/>
      <c r="D514" s="19"/>
      <c r="E514" s="4"/>
      <c r="F514" s="10"/>
      <c r="G514" s="10"/>
      <c r="H514" s="10"/>
      <c r="I514" s="10"/>
      <c r="J514" s="5"/>
    </row>
    <row r="515" spans="2:10" s="6" customFormat="1" ht="12.75">
      <c r="B515" s="14"/>
      <c r="C515" s="14"/>
      <c r="D515" s="19"/>
      <c r="E515" s="4"/>
      <c r="F515" s="10"/>
      <c r="G515" s="10"/>
      <c r="H515" s="10"/>
      <c r="I515" s="10"/>
      <c r="J515" s="5"/>
    </row>
    <row r="516" spans="2:10" s="6" customFormat="1" ht="12.75">
      <c r="B516" s="14"/>
      <c r="C516" s="14"/>
      <c r="D516" s="19"/>
      <c r="E516" s="4"/>
      <c r="F516" s="10"/>
      <c r="G516" s="10"/>
      <c r="H516" s="10"/>
      <c r="I516" s="10"/>
      <c r="J516" s="5"/>
    </row>
    <row r="517" spans="2:10" s="6" customFormat="1" ht="12.75">
      <c r="B517" s="14"/>
      <c r="C517" s="14"/>
      <c r="D517" s="19"/>
      <c r="E517" s="4"/>
      <c r="F517" s="10"/>
      <c r="G517" s="10"/>
      <c r="H517" s="10"/>
      <c r="I517" s="10"/>
      <c r="J517" s="5"/>
    </row>
    <row r="518" spans="2:10" s="6" customFormat="1" ht="12.75">
      <c r="B518" s="14"/>
      <c r="C518" s="14"/>
      <c r="D518" s="19"/>
      <c r="E518" s="4"/>
      <c r="F518" s="10"/>
      <c r="G518" s="10"/>
      <c r="H518" s="10"/>
      <c r="I518" s="10"/>
      <c r="J518" s="5"/>
    </row>
    <row r="519" spans="2:10" s="6" customFormat="1" ht="12.75">
      <c r="B519" s="14"/>
      <c r="C519" s="14"/>
      <c r="D519" s="19"/>
      <c r="E519" s="4"/>
      <c r="F519" s="10"/>
      <c r="G519" s="10"/>
      <c r="H519" s="10"/>
      <c r="I519" s="10"/>
      <c r="J519" s="5"/>
    </row>
    <row r="520" spans="2:10" s="6" customFormat="1" ht="12.75">
      <c r="B520" s="14"/>
      <c r="C520" s="14"/>
      <c r="D520" s="19"/>
      <c r="E520" s="4"/>
      <c r="F520" s="10"/>
      <c r="G520" s="10"/>
      <c r="H520" s="10"/>
      <c r="I520" s="10"/>
      <c r="J520" s="5"/>
    </row>
    <row r="521" spans="2:10" s="6" customFormat="1" ht="12.75">
      <c r="B521" s="14"/>
      <c r="C521" s="14"/>
      <c r="D521" s="19"/>
      <c r="E521" s="4"/>
      <c r="F521" s="10"/>
      <c r="G521" s="10"/>
      <c r="H521" s="10"/>
      <c r="I521" s="10"/>
      <c r="J521" s="5"/>
    </row>
    <row r="522" spans="2:10" s="6" customFormat="1" ht="12.75">
      <c r="B522" s="14"/>
      <c r="C522" s="14"/>
      <c r="D522" s="19"/>
      <c r="E522" s="4"/>
      <c r="F522" s="10"/>
      <c r="G522" s="10"/>
      <c r="H522" s="10"/>
      <c r="I522" s="10"/>
      <c r="J522" s="5"/>
    </row>
    <row r="523" spans="2:10" s="6" customFormat="1" ht="12.75">
      <c r="B523" s="14"/>
      <c r="C523" s="14"/>
      <c r="D523" s="19"/>
      <c r="E523" s="4"/>
      <c r="F523" s="10"/>
      <c r="G523" s="10"/>
      <c r="H523" s="10"/>
      <c r="I523" s="10"/>
      <c r="J523" s="5"/>
    </row>
    <row r="524" spans="2:10" s="6" customFormat="1" ht="12.75">
      <c r="B524" s="14"/>
      <c r="C524" s="14"/>
      <c r="D524" s="19"/>
      <c r="E524" s="4"/>
      <c r="F524" s="10"/>
      <c r="G524" s="10"/>
      <c r="H524" s="10"/>
      <c r="I524" s="10"/>
      <c r="J524" s="5"/>
    </row>
    <row r="525" spans="2:10" s="6" customFormat="1" ht="12.75">
      <c r="B525" s="14"/>
      <c r="C525" s="14"/>
      <c r="D525" s="19"/>
      <c r="E525" s="4"/>
      <c r="F525" s="10"/>
      <c r="G525" s="10"/>
      <c r="H525" s="10"/>
      <c r="I525" s="10"/>
      <c r="J525" s="5"/>
    </row>
    <row r="526" spans="2:10" s="6" customFormat="1" ht="12.75">
      <c r="B526" s="14"/>
      <c r="C526" s="14"/>
      <c r="D526" s="19"/>
      <c r="E526" s="4"/>
      <c r="F526" s="10"/>
      <c r="G526" s="10"/>
      <c r="H526" s="10"/>
      <c r="I526" s="10"/>
      <c r="J526" s="5"/>
    </row>
    <row r="527" spans="2:10" s="6" customFormat="1" ht="12.75">
      <c r="B527" s="14"/>
      <c r="C527" s="14"/>
      <c r="D527" s="19"/>
      <c r="E527" s="4"/>
      <c r="F527" s="10"/>
      <c r="G527" s="10"/>
      <c r="H527" s="10"/>
      <c r="I527" s="10"/>
      <c r="J527" s="5"/>
    </row>
    <row r="528" spans="2:10" s="6" customFormat="1" ht="12.75">
      <c r="B528" s="14"/>
      <c r="C528" s="14"/>
      <c r="D528" s="19"/>
      <c r="E528" s="4"/>
      <c r="F528" s="10"/>
      <c r="G528" s="10"/>
      <c r="H528" s="10"/>
      <c r="I528" s="10"/>
      <c r="J528" s="5"/>
    </row>
    <row r="529" spans="2:10" s="6" customFormat="1" ht="12.75">
      <c r="B529" s="14"/>
      <c r="C529" s="14"/>
      <c r="D529" s="19"/>
      <c r="E529" s="4"/>
      <c r="F529" s="10"/>
      <c r="G529" s="10"/>
      <c r="H529" s="10"/>
      <c r="I529" s="10"/>
      <c r="J529" s="5"/>
    </row>
    <row r="530" spans="2:10" s="6" customFormat="1" ht="12.75">
      <c r="B530" s="14"/>
      <c r="C530" s="14"/>
      <c r="D530" s="19"/>
      <c r="E530" s="4"/>
      <c r="F530" s="10"/>
      <c r="G530" s="10"/>
      <c r="H530" s="10"/>
      <c r="I530" s="10"/>
      <c r="J530" s="5"/>
    </row>
    <row r="531" spans="2:10" s="6" customFormat="1" ht="12.75">
      <c r="B531" s="14"/>
      <c r="C531" s="14"/>
      <c r="D531" s="19"/>
      <c r="E531" s="4"/>
      <c r="F531" s="10"/>
      <c r="G531" s="10"/>
      <c r="H531" s="10"/>
      <c r="I531" s="10"/>
      <c r="J531" s="5"/>
    </row>
    <row r="532" spans="2:10" s="6" customFormat="1" ht="12.75">
      <c r="B532" s="14"/>
      <c r="C532" s="14"/>
      <c r="D532" s="19"/>
      <c r="E532" s="4"/>
      <c r="F532" s="10"/>
      <c r="G532" s="10"/>
      <c r="H532" s="10"/>
      <c r="I532" s="10"/>
      <c r="J532" s="5"/>
    </row>
    <row r="533" spans="2:10" s="6" customFormat="1" ht="12.75">
      <c r="B533" s="14"/>
      <c r="C533" s="14"/>
      <c r="D533" s="19"/>
      <c r="E533" s="4"/>
      <c r="F533" s="10"/>
      <c r="G533" s="10"/>
      <c r="H533" s="10"/>
      <c r="I533" s="10"/>
      <c r="J533" s="5"/>
    </row>
    <row r="534" spans="2:10" s="6" customFormat="1" ht="12.75">
      <c r="B534" s="14"/>
      <c r="C534" s="14"/>
      <c r="D534" s="19"/>
      <c r="E534" s="4"/>
      <c r="F534" s="10"/>
      <c r="G534" s="10"/>
      <c r="H534" s="10"/>
      <c r="I534" s="10"/>
      <c r="J534" s="5"/>
    </row>
    <row r="535" spans="2:10" s="6" customFormat="1" ht="12.75">
      <c r="B535" s="14"/>
      <c r="C535" s="14"/>
      <c r="D535" s="19"/>
      <c r="E535" s="4"/>
      <c r="F535" s="10"/>
      <c r="G535" s="10"/>
      <c r="H535" s="10"/>
      <c r="I535" s="10"/>
      <c r="J535" s="5"/>
    </row>
    <row r="536" spans="2:10" s="6" customFormat="1" ht="12.75">
      <c r="B536" s="14"/>
      <c r="C536" s="14"/>
      <c r="D536" s="19"/>
      <c r="E536" s="4"/>
      <c r="F536" s="10"/>
      <c r="G536" s="10"/>
      <c r="H536" s="10"/>
      <c r="I536" s="10"/>
      <c r="J536" s="5"/>
    </row>
    <row r="537" spans="2:10" s="6" customFormat="1" ht="12.75">
      <c r="B537" s="14"/>
      <c r="C537" s="14"/>
      <c r="D537" s="19"/>
      <c r="E537" s="4"/>
      <c r="F537" s="10"/>
      <c r="G537" s="10"/>
      <c r="H537" s="10"/>
      <c r="I537" s="10"/>
      <c r="J537" s="5"/>
    </row>
    <row r="538" spans="2:10" s="6" customFormat="1" ht="12.75">
      <c r="B538" s="14"/>
      <c r="C538" s="14"/>
      <c r="D538" s="19"/>
      <c r="E538" s="4"/>
      <c r="F538" s="10"/>
      <c r="G538" s="10"/>
      <c r="H538" s="10"/>
      <c r="I538" s="10"/>
      <c r="J538" s="5"/>
    </row>
    <row r="539" spans="2:10" s="6" customFormat="1" ht="12.75">
      <c r="B539" s="14"/>
      <c r="C539" s="14"/>
      <c r="D539" s="19"/>
      <c r="E539" s="4"/>
      <c r="F539" s="10"/>
      <c r="G539" s="10"/>
      <c r="H539" s="10"/>
      <c r="I539" s="10"/>
      <c r="J539" s="5"/>
    </row>
    <row r="540" spans="2:10" s="6" customFormat="1" ht="12.75">
      <c r="B540" s="14"/>
      <c r="C540" s="14"/>
      <c r="D540" s="19"/>
      <c r="E540" s="4"/>
      <c r="F540" s="10"/>
      <c r="G540" s="10"/>
      <c r="H540" s="10"/>
      <c r="I540" s="10"/>
      <c r="J540" s="5"/>
    </row>
    <row r="541" spans="2:10" s="6" customFormat="1" ht="12.75">
      <c r="B541" s="14"/>
      <c r="C541" s="14"/>
      <c r="D541" s="19"/>
      <c r="E541" s="4"/>
      <c r="F541" s="10"/>
      <c r="G541" s="10"/>
      <c r="H541" s="10"/>
      <c r="I541" s="10"/>
      <c r="J541" s="5"/>
    </row>
    <row r="542" spans="2:10" s="6" customFormat="1" ht="12.75">
      <c r="B542" s="14"/>
      <c r="C542" s="14"/>
      <c r="D542" s="19"/>
      <c r="E542" s="4"/>
      <c r="F542" s="10"/>
      <c r="G542" s="10"/>
      <c r="H542" s="10"/>
      <c r="I542" s="10"/>
      <c r="J542" s="5"/>
    </row>
    <row r="543" spans="2:10" s="6" customFormat="1" ht="12.75">
      <c r="B543" s="14"/>
      <c r="C543" s="14"/>
      <c r="D543" s="19"/>
      <c r="E543" s="4"/>
      <c r="F543" s="10"/>
      <c r="G543" s="10"/>
      <c r="H543" s="10"/>
      <c r="I543" s="10"/>
      <c r="J543" s="5"/>
    </row>
    <row r="544" spans="2:10" s="6" customFormat="1" ht="12.75">
      <c r="B544" s="14"/>
      <c r="C544" s="14"/>
      <c r="D544" s="19"/>
      <c r="E544" s="4"/>
      <c r="F544" s="10"/>
      <c r="G544" s="10"/>
      <c r="H544" s="10"/>
      <c r="I544" s="10"/>
      <c r="J544" s="5"/>
    </row>
    <row r="545" spans="2:10" s="6" customFormat="1" ht="12.75">
      <c r="B545" s="14"/>
      <c r="C545" s="14"/>
      <c r="D545" s="19"/>
      <c r="E545" s="4"/>
      <c r="F545" s="10"/>
      <c r="G545" s="10"/>
      <c r="H545" s="10"/>
      <c r="I545" s="10"/>
      <c r="J545" s="5"/>
    </row>
    <row r="546" spans="2:10" s="6" customFormat="1" ht="12.75">
      <c r="B546" s="14"/>
      <c r="C546" s="14"/>
      <c r="D546" s="19"/>
      <c r="E546" s="4"/>
      <c r="F546" s="10"/>
      <c r="G546" s="10"/>
      <c r="H546" s="10"/>
      <c r="I546" s="10"/>
      <c r="J546" s="5"/>
    </row>
    <row r="547" spans="2:10" s="6" customFormat="1" ht="12.75">
      <c r="B547" s="14"/>
      <c r="C547" s="14"/>
      <c r="D547" s="19"/>
      <c r="E547" s="4"/>
      <c r="F547" s="10"/>
      <c r="G547" s="10"/>
      <c r="H547" s="10"/>
      <c r="I547" s="10"/>
      <c r="J547" s="5"/>
    </row>
    <row r="548" spans="2:10" s="6" customFormat="1" ht="12.75">
      <c r="B548" s="14"/>
      <c r="C548" s="14"/>
      <c r="D548" s="19"/>
      <c r="E548" s="4"/>
      <c r="F548" s="10"/>
      <c r="G548" s="10"/>
      <c r="H548" s="10"/>
      <c r="I548" s="10"/>
      <c r="J548" s="5"/>
    </row>
    <row r="549" spans="2:10" s="6" customFormat="1" ht="12.75">
      <c r="B549" s="14"/>
      <c r="C549" s="14"/>
      <c r="D549" s="19"/>
      <c r="E549" s="4"/>
      <c r="F549" s="10"/>
      <c r="G549" s="10"/>
      <c r="H549" s="10"/>
      <c r="I549" s="10"/>
      <c r="J549" s="5"/>
    </row>
    <row r="550" spans="2:10" s="6" customFormat="1" ht="12.75">
      <c r="B550" s="14"/>
      <c r="C550" s="14"/>
      <c r="D550" s="19"/>
      <c r="E550" s="4"/>
      <c r="F550" s="10"/>
      <c r="G550" s="10"/>
      <c r="H550" s="10"/>
      <c r="I550" s="10"/>
      <c r="J550" s="5"/>
    </row>
    <row r="551" spans="2:10" s="6" customFormat="1" ht="12.75">
      <c r="B551" s="14"/>
      <c r="C551" s="14"/>
      <c r="D551" s="19"/>
      <c r="E551" s="4"/>
      <c r="F551" s="10"/>
      <c r="G551" s="10"/>
      <c r="H551" s="10"/>
      <c r="I551" s="10"/>
      <c r="J551" s="5"/>
    </row>
    <row r="552" spans="2:10" s="6" customFormat="1" ht="12.75">
      <c r="B552" s="14"/>
      <c r="C552" s="14"/>
      <c r="D552" s="19"/>
      <c r="E552" s="4"/>
      <c r="F552" s="10"/>
      <c r="G552" s="10"/>
      <c r="H552" s="10"/>
      <c r="I552" s="10"/>
      <c r="J552" s="5"/>
    </row>
    <row r="553" spans="2:10" s="6" customFormat="1" ht="12.75">
      <c r="B553" s="14"/>
      <c r="C553" s="14"/>
      <c r="D553" s="19"/>
      <c r="E553" s="4"/>
      <c r="F553" s="10"/>
      <c r="G553" s="10"/>
      <c r="H553" s="10"/>
      <c r="I553" s="10"/>
      <c r="J553" s="5"/>
    </row>
    <row r="554" spans="2:10" s="6" customFormat="1" ht="12.75">
      <c r="B554" s="14"/>
      <c r="C554" s="14"/>
      <c r="D554" s="19"/>
      <c r="E554" s="4"/>
      <c r="F554" s="10"/>
      <c r="G554" s="10"/>
      <c r="H554" s="10"/>
      <c r="I554" s="10"/>
      <c r="J554" s="5"/>
    </row>
    <row r="555" spans="2:10" s="6" customFormat="1" ht="12.75">
      <c r="B555" s="14"/>
      <c r="C555" s="14"/>
      <c r="D555" s="19"/>
      <c r="E555" s="4"/>
      <c r="F555" s="10"/>
      <c r="G555" s="10"/>
      <c r="H555" s="10"/>
      <c r="I555" s="10"/>
      <c r="J555" s="5"/>
    </row>
    <row r="556" spans="2:10" s="6" customFormat="1" ht="12.75">
      <c r="B556" s="14"/>
      <c r="C556" s="14"/>
      <c r="D556" s="19"/>
      <c r="E556" s="4"/>
      <c r="F556" s="10"/>
      <c r="G556" s="10"/>
      <c r="H556" s="10"/>
      <c r="I556" s="10"/>
      <c r="J556" s="5"/>
    </row>
    <row r="557" spans="2:10" s="6" customFormat="1" ht="12.75">
      <c r="B557" s="14"/>
      <c r="C557" s="14"/>
      <c r="D557" s="19"/>
      <c r="E557" s="4"/>
      <c r="F557" s="10"/>
      <c r="G557" s="10"/>
      <c r="H557" s="10"/>
      <c r="I557" s="10"/>
      <c r="J557" s="5"/>
    </row>
    <row r="558" spans="2:10" s="6" customFormat="1" ht="12.75">
      <c r="B558" s="14"/>
      <c r="C558" s="14"/>
      <c r="D558" s="19"/>
      <c r="E558" s="4"/>
      <c r="F558" s="10"/>
      <c r="G558" s="10"/>
      <c r="H558" s="10"/>
      <c r="I558" s="10"/>
      <c r="J558" s="5"/>
    </row>
    <row r="559" spans="2:10" s="6" customFormat="1" ht="12.75">
      <c r="B559" s="14"/>
      <c r="C559" s="14"/>
      <c r="D559" s="19"/>
      <c r="E559" s="4"/>
      <c r="F559" s="10"/>
      <c r="G559" s="10"/>
      <c r="H559" s="10"/>
      <c r="I559" s="10"/>
      <c r="J559" s="5"/>
    </row>
    <row r="560" spans="2:10" s="6" customFormat="1" ht="12.75">
      <c r="B560" s="14"/>
      <c r="C560" s="14"/>
      <c r="D560" s="19"/>
      <c r="E560" s="4"/>
      <c r="F560" s="10"/>
      <c r="G560" s="10"/>
      <c r="H560" s="10"/>
      <c r="I560" s="10"/>
      <c r="J560" s="5"/>
    </row>
    <row r="561" spans="2:10" s="6" customFormat="1" ht="12.75">
      <c r="B561" s="14"/>
      <c r="C561" s="14"/>
      <c r="D561" s="19"/>
      <c r="E561" s="4"/>
      <c r="F561" s="10"/>
      <c r="G561" s="10"/>
      <c r="H561" s="10"/>
      <c r="I561" s="10"/>
      <c r="J561" s="5"/>
    </row>
    <row r="562" spans="2:10" s="6" customFormat="1" ht="12.75">
      <c r="B562" s="14"/>
      <c r="C562" s="14"/>
      <c r="D562" s="19"/>
      <c r="E562" s="4"/>
      <c r="F562" s="10"/>
      <c r="G562" s="10"/>
      <c r="H562" s="10"/>
      <c r="I562" s="10"/>
      <c r="J562" s="5"/>
    </row>
    <row r="563" spans="2:10" s="6" customFormat="1" ht="12.75">
      <c r="B563" s="14"/>
      <c r="C563" s="14"/>
      <c r="D563" s="19"/>
      <c r="E563" s="4"/>
      <c r="F563" s="10"/>
      <c r="G563" s="10"/>
      <c r="H563" s="10"/>
      <c r="I563" s="10"/>
      <c r="J563" s="5"/>
    </row>
    <row r="564" spans="2:10" s="6" customFormat="1" ht="12.75">
      <c r="B564" s="14"/>
      <c r="C564" s="14"/>
      <c r="D564" s="19"/>
      <c r="E564" s="4"/>
      <c r="F564" s="10"/>
      <c r="G564" s="10"/>
      <c r="H564" s="10"/>
      <c r="I564" s="10"/>
      <c r="J564" s="5"/>
    </row>
    <row r="565" spans="2:10" s="6" customFormat="1" ht="12.75">
      <c r="B565" s="14"/>
      <c r="C565" s="14"/>
      <c r="D565" s="19"/>
      <c r="E565" s="4"/>
      <c r="F565" s="10"/>
      <c r="G565" s="10"/>
      <c r="H565" s="10"/>
      <c r="I565" s="10"/>
      <c r="J565" s="5"/>
    </row>
    <row r="566" spans="2:10" s="6" customFormat="1" ht="12.75">
      <c r="B566" s="14"/>
      <c r="C566" s="14"/>
      <c r="D566" s="19"/>
      <c r="E566" s="4"/>
      <c r="F566" s="10"/>
      <c r="G566" s="10"/>
      <c r="H566" s="10"/>
      <c r="I566" s="10"/>
      <c r="J566" s="5"/>
    </row>
    <row r="567" spans="2:10" s="6" customFormat="1" ht="12.75">
      <c r="B567" s="14"/>
      <c r="C567" s="14"/>
      <c r="D567" s="19"/>
      <c r="E567" s="4"/>
      <c r="F567" s="10"/>
      <c r="G567" s="10"/>
      <c r="H567" s="10"/>
      <c r="I567" s="10"/>
      <c r="J567" s="5"/>
    </row>
    <row r="568" spans="2:10" s="6" customFormat="1" ht="12.75">
      <c r="B568" s="14"/>
      <c r="C568" s="14"/>
      <c r="D568" s="19"/>
      <c r="E568" s="4"/>
      <c r="F568" s="10"/>
      <c r="G568" s="10"/>
      <c r="H568" s="10"/>
      <c r="I568" s="10"/>
      <c r="J568" s="5"/>
    </row>
    <row r="569" spans="2:10" s="6" customFormat="1" ht="12.75">
      <c r="B569" s="14"/>
      <c r="C569" s="14"/>
      <c r="D569" s="19"/>
      <c r="E569" s="4"/>
      <c r="F569" s="10"/>
      <c r="G569" s="10"/>
      <c r="H569" s="10"/>
      <c r="I569" s="10"/>
      <c r="J569" s="5"/>
    </row>
    <row r="570" spans="2:10" s="6" customFormat="1" ht="12.75">
      <c r="B570" s="14"/>
      <c r="C570" s="14"/>
      <c r="D570" s="19"/>
      <c r="E570" s="4"/>
      <c r="F570" s="10"/>
      <c r="G570" s="10"/>
      <c r="H570" s="10"/>
      <c r="I570" s="10"/>
      <c r="J570" s="5"/>
    </row>
    <row r="571" spans="2:10" s="6" customFormat="1" ht="12.75">
      <c r="B571" s="14"/>
      <c r="C571" s="14"/>
      <c r="D571" s="19"/>
      <c r="E571" s="4"/>
      <c r="F571" s="10"/>
      <c r="G571" s="10"/>
      <c r="H571" s="10"/>
      <c r="I571" s="10"/>
      <c r="J571" s="5"/>
    </row>
    <row r="572" spans="2:10" s="6" customFormat="1" ht="12.75">
      <c r="B572" s="14"/>
      <c r="C572" s="14"/>
      <c r="D572" s="19"/>
      <c r="E572" s="4"/>
      <c r="F572" s="10"/>
      <c r="G572" s="10"/>
      <c r="H572" s="10"/>
      <c r="I572" s="10"/>
      <c r="J572" s="5"/>
    </row>
    <row r="573" spans="2:10" s="6" customFormat="1" ht="12.75">
      <c r="B573" s="14"/>
      <c r="C573" s="14"/>
      <c r="D573" s="19"/>
      <c r="E573" s="4"/>
      <c r="F573" s="10"/>
      <c r="G573" s="10"/>
      <c r="H573" s="10"/>
      <c r="I573" s="10"/>
      <c r="J573" s="5"/>
    </row>
    <row r="574" spans="2:10" s="6" customFormat="1" ht="12.75">
      <c r="B574" s="14"/>
      <c r="C574" s="14"/>
      <c r="D574" s="19"/>
      <c r="E574" s="4"/>
      <c r="F574" s="10"/>
      <c r="G574" s="10"/>
      <c r="H574" s="10"/>
      <c r="I574" s="10"/>
      <c r="J574" s="5"/>
    </row>
    <row r="575" spans="2:10" s="6" customFormat="1" ht="12.75">
      <c r="B575" s="14"/>
      <c r="C575" s="14"/>
      <c r="D575" s="19"/>
      <c r="E575" s="4"/>
      <c r="F575" s="10"/>
      <c r="G575" s="10"/>
      <c r="H575" s="10"/>
      <c r="I575" s="10"/>
      <c r="J575" s="5"/>
    </row>
    <row r="576" spans="2:10" s="6" customFormat="1" ht="12.75">
      <c r="B576" s="14"/>
      <c r="C576" s="14"/>
      <c r="D576" s="19"/>
      <c r="E576" s="4"/>
      <c r="F576" s="10"/>
      <c r="G576" s="10"/>
      <c r="H576" s="10"/>
      <c r="I576" s="10"/>
      <c r="J576" s="5"/>
    </row>
    <row r="577" spans="2:10" s="6" customFormat="1" ht="12.75">
      <c r="B577" s="14"/>
      <c r="C577" s="14"/>
      <c r="D577" s="19"/>
      <c r="E577" s="4"/>
      <c r="F577" s="10"/>
      <c r="G577" s="10"/>
      <c r="H577" s="10"/>
      <c r="I577" s="10"/>
      <c r="J577" s="5"/>
    </row>
    <row r="578" spans="2:10" s="6" customFormat="1" ht="12.75">
      <c r="B578" s="14"/>
      <c r="C578" s="14"/>
      <c r="D578" s="19"/>
      <c r="E578" s="4"/>
      <c r="F578" s="10"/>
      <c r="G578" s="10"/>
      <c r="H578" s="10"/>
      <c r="I578" s="10"/>
      <c r="J578" s="5"/>
    </row>
    <row r="579" spans="2:10" s="6" customFormat="1" ht="12.75">
      <c r="B579" s="14"/>
      <c r="C579" s="14"/>
      <c r="D579" s="19"/>
      <c r="E579" s="4"/>
      <c r="F579" s="10"/>
      <c r="G579" s="10"/>
      <c r="H579" s="10"/>
      <c r="I579" s="10"/>
      <c r="J579" s="5"/>
    </row>
    <row r="580" spans="2:10" s="6" customFormat="1" ht="12.75">
      <c r="B580" s="14"/>
      <c r="C580" s="14"/>
      <c r="D580" s="19"/>
      <c r="E580" s="4"/>
      <c r="F580" s="10"/>
      <c r="G580" s="10"/>
      <c r="H580" s="10"/>
      <c r="I580" s="10"/>
      <c r="J580" s="5"/>
    </row>
    <row r="581" spans="2:10" s="6" customFormat="1" ht="12.75">
      <c r="B581" s="14"/>
      <c r="C581" s="14"/>
      <c r="D581" s="19"/>
      <c r="E581" s="4"/>
      <c r="F581" s="10"/>
      <c r="G581" s="10"/>
      <c r="H581" s="10"/>
      <c r="I581" s="10"/>
      <c r="J581" s="5"/>
    </row>
    <row r="582" spans="2:10" s="6" customFormat="1" ht="12.75">
      <c r="B582" s="14"/>
      <c r="C582" s="14"/>
      <c r="D582" s="19"/>
      <c r="E582" s="4"/>
      <c r="F582" s="10"/>
      <c r="G582" s="10"/>
      <c r="H582" s="10"/>
      <c r="I582" s="10"/>
      <c r="J582" s="5"/>
    </row>
    <row r="583" spans="2:10" s="6" customFormat="1" ht="12.75">
      <c r="B583" s="14"/>
      <c r="C583" s="14"/>
      <c r="D583" s="19"/>
      <c r="E583" s="4"/>
      <c r="F583" s="10"/>
      <c r="G583" s="10"/>
      <c r="H583" s="10"/>
      <c r="I583" s="10"/>
      <c r="J583" s="5"/>
    </row>
    <row r="584" spans="2:10" s="6" customFormat="1" ht="12.75">
      <c r="B584" s="14"/>
      <c r="C584" s="14"/>
      <c r="D584" s="19"/>
      <c r="E584" s="4"/>
      <c r="F584" s="10"/>
      <c r="G584" s="10"/>
      <c r="H584" s="10"/>
      <c r="I584" s="10"/>
      <c r="J584" s="5"/>
    </row>
    <row r="585" spans="2:10" s="6" customFormat="1" ht="12.75">
      <c r="B585" s="14"/>
      <c r="C585" s="14"/>
      <c r="D585" s="19"/>
      <c r="E585" s="4"/>
      <c r="F585" s="10"/>
      <c r="G585" s="10"/>
      <c r="H585" s="10"/>
      <c r="I585" s="10"/>
      <c r="J585" s="5"/>
    </row>
    <row r="586" spans="2:10" s="6" customFormat="1" ht="12.75">
      <c r="B586" s="14"/>
      <c r="C586" s="14"/>
      <c r="D586" s="19"/>
      <c r="E586" s="4"/>
      <c r="F586" s="10"/>
      <c r="G586" s="10"/>
      <c r="H586" s="10"/>
      <c r="I586" s="10"/>
      <c r="J586" s="5"/>
    </row>
    <row r="587" spans="2:10" s="6" customFormat="1" ht="12.75">
      <c r="B587" s="14"/>
      <c r="C587" s="14"/>
      <c r="D587" s="19"/>
      <c r="E587" s="4"/>
      <c r="F587" s="10"/>
      <c r="G587" s="10"/>
      <c r="H587" s="10"/>
      <c r="I587" s="10"/>
      <c r="J587" s="5"/>
    </row>
    <row r="588" spans="2:10" s="6" customFormat="1" ht="12.75">
      <c r="B588" s="14"/>
      <c r="C588" s="14"/>
      <c r="D588" s="19"/>
      <c r="E588" s="4"/>
      <c r="F588" s="10"/>
      <c r="G588" s="10"/>
      <c r="H588" s="10"/>
      <c r="I588" s="10"/>
      <c r="J588" s="5"/>
    </row>
    <row r="589" spans="2:10" s="6" customFormat="1" ht="12.75">
      <c r="B589" s="14"/>
      <c r="C589" s="14"/>
      <c r="D589" s="19"/>
      <c r="E589" s="4"/>
      <c r="F589" s="10"/>
      <c r="G589" s="10"/>
      <c r="H589" s="10"/>
      <c r="I589" s="10"/>
      <c r="J589" s="5"/>
    </row>
    <row r="590" spans="2:10" s="6" customFormat="1" ht="12.75">
      <c r="B590" s="14"/>
      <c r="C590" s="14"/>
      <c r="D590" s="19"/>
      <c r="E590" s="4"/>
      <c r="F590" s="10"/>
      <c r="G590" s="10"/>
      <c r="H590" s="10"/>
      <c r="I590" s="10"/>
      <c r="J590" s="5"/>
    </row>
    <row r="591" spans="2:10" s="6" customFormat="1" ht="12.75">
      <c r="B591" s="14"/>
      <c r="C591" s="14"/>
      <c r="D591" s="19"/>
      <c r="E591" s="4"/>
      <c r="F591" s="10"/>
      <c r="G591" s="10"/>
      <c r="H591" s="10"/>
      <c r="I591" s="10"/>
      <c r="J591" s="5"/>
    </row>
    <row r="592" spans="2:10" s="6" customFormat="1" ht="12.75">
      <c r="B592" s="14"/>
      <c r="C592" s="14"/>
      <c r="D592" s="19"/>
      <c r="E592" s="4"/>
      <c r="F592" s="10"/>
      <c r="G592" s="10"/>
      <c r="H592" s="10"/>
      <c r="I592" s="10"/>
      <c r="J592" s="5"/>
    </row>
    <row r="593" spans="2:10" s="6" customFormat="1" ht="12.75">
      <c r="B593" s="14"/>
      <c r="C593" s="14"/>
      <c r="D593" s="19"/>
      <c r="E593" s="4"/>
      <c r="F593" s="10"/>
      <c r="G593" s="10"/>
      <c r="H593" s="10"/>
      <c r="I593" s="10"/>
      <c r="J593" s="5"/>
    </row>
    <row r="594" spans="2:10" s="6" customFormat="1" ht="12.75">
      <c r="B594" s="14"/>
      <c r="C594" s="14"/>
      <c r="D594" s="19"/>
      <c r="E594" s="4"/>
      <c r="F594" s="10"/>
      <c r="G594" s="10"/>
      <c r="H594" s="10"/>
      <c r="I594" s="10"/>
      <c r="J594" s="5"/>
    </row>
    <row r="595" spans="2:10" s="6" customFormat="1" ht="12.75">
      <c r="B595" s="14"/>
      <c r="C595" s="14"/>
      <c r="D595" s="19"/>
      <c r="E595" s="4"/>
      <c r="F595" s="10"/>
      <c r="G595" s="10"/>
      <c r="H595" s="10"/>
      <c r="I595" s="10"/>
      <c r="J595" s="5"/>
    </row>
    <row r="596" spans="2:10" s="6" customFormat="1" ht="12.75">
      <c r="B596" s="14"/>
      <c r="C596" s="14"/>
      <c r="D596" s="19"/>
      <c r="E596" s="4"/>
      <c r="F596" s="10"/>
      <c r="G596" s="10"/>
      <c r="H596" s="10"/>
      <c r="I596" s="10"/>
      <c r="J596" s="5"/>
    </row>
    <row r="597" spans="2:10" s="6" customFormat="1" ht="12.75">
      <c r="B597" s="14"/>
      <c r="C597" s="14"/>
      <c r="D597" s="19"/>
      <c r="E597" s="4"/>
      <c r="F597" s="10"/>
      <c r="G597" s="10"/>
      <c r="H597" s="10"/>
      <c r="I597" s="10"/>
      <c r="J597" s="5"/>
    </row>
    <row r="598" spans="2:10" s="6" customFormat="1" ht="12.75">
      <c r="B598" s="14"/>
      <c r="C598" s="14"/>
      <c r="D598" s="19"/>
      <c r="E598" s="4"/>
      <c r="F598" s="10"/>
      <c r="G598" s="10"/>
      <c r="H598" s="10"/>
      <c r="I598" s="10"/>
      <c r="J598" s="5"/>
    </row>
    <row r="599" spans="2:10" s="6" customFormat="1" ht="12.75">
      <c r="B599" s="14"/>
      <c r="C599" s="14"/>
      <c r="D599" s="19"/>
      <c r="E599" s="4"/>
      <c r="F599" s="10"/>
      <c r="G599" s="10"/>
      <c r="H599" s="10"/>
      <c r="I599" s="10"/>
      <c r="J599" s="5"/>
    </row>
    <row r="600" spans="2:10" s="6" customFormat="1" ht="12.75">
      <c r="B600" s="14"/>
      <c r="C600" s="14"/>
      <c r="D600" s="19"/>
      <c r="E600" s="4"/>
      <c r="F600" s="10"/>
      <c r="G600" s="10"/>
      <c r="H600" s="10"/>
      <c r="I600" s="10"/>
      <c r="J600" s="5"/>
    </row>
    <row r="601" spans="2:10" s="6" customFormat="1" ht="12.75">
      <c r="B601" s="14"/>
      <c r="C601" s="14"/>
      <c r="D601" s="19"/>
      <c r="E601" s="4"/>
      <c r="F601" s="10"/>
      <c r="G601" s="10"/>
      <c r="H601" s="10"/>
      <c r="I601" s="10"/>
      <c r="J601" s="5"/>
    </row>
    <row r="602" spans="2:10" s="6" customFormat="1" ht="12.75">
      <c r="B602" s="14"/>
      <c r="C602" s="14"/>
      <c r="D602" s="19"/>
      <c r="E602" s="4"/>
      <c r="F602" s="10"/>
      <c r="G602" s="10"/>
      <c r="H602" s="10"/>
      <c r="I602" s="10"/>
      <c r="J602" s="5"/>
    </row>
    <row r="603" spans="2:10" s="6" customFormat="1" ht="12.75">
      <c r="B603" s="14"/>
      <c r="C603" s="14"/>
      <c r="D603" s="19"/>
      <c r="E603" s="4"/>
      <c r="F603" s="10"/>
      <c r="G603" s="10"/>
      <c r="H603" s="10"/>
      <c r="I603" s="10"/>
      <c r="J603" s="5"/>
    </row>
    <row r="604" spans="2:10" s="6" customFormat="1" ht="12.75">
      <c r="B604" s="14"/>
      <c r="C604" s="14"/>
      <c r="D604" s="19"/>
      <c r="E604" s="4"/>
      <c r="F604" s="10"/>
      <c r="G604" s="10"/>
      <c r="H604" s="10"/>
      <c r="I604" s="10"/>
      <c r="J604" s="5"/>
    </row>
    <row r="605" spans="2:10" s="6" customFormat="1" ht="12.75">
      <c r="B605" s="14"/>
      <c r="C605" s="14"/>
      <c r="D605" s="19"/>
      <c r="E605" s="4"/>
      <c r="F605" s="10"/>
      <c r="G605" s="10"/>
      <c r="H605" s="10"/>
      <c r="I605" s="10"/>
      <c r="J605" s="5"/>
    </row>
    <row r="606" spans="2:10" s="6" customFormat="1" ht="12.75">
      <c r="B606" s="14"/>
      <c r="C606" s="14"/>
      <c r="D606" s="19"/>
      <c r="E606" s="4"/>
      <c r="F606" s="10"/>
      <c r="G606" s="10"/>
      <c r="H606" s="10"/>
      <c r="I606" s="10"/>
      <c r="J606" s="5"/>
    </row>
    <row r="607" spans="2:10" s="6" customFormat="1" ht="12.75">
      <c r="B607" s="14"/>
      <c r="C607" s="14"/>
      <c r="D607" s="19"/>
      <c r="E607" s="4"/>
      <c r="F607" s="10"/>
      <c r="G607" s="10"/>
      <c r="H607" s="10"/>
      <c r="I607" s="10"/>
      <c r="J607" s="5"/>
    </row>
    <row r="608" spans="2:10" s="6" customFormat="1" ht="12.75">
      <c r="B608" s="14"/>
      <c r="C608" s="14"/>
      <c r="D608" s="19"/>
      <c r="E608" s="4"/>
      <c r="F608" s="10"/>
      <c r="G608" s="10"/>
      <c r="H608" s="10"/>
      <c r="I608" s="10"/>
      <c r="J608" s="5"/>
    </row>
    <row r="609" spans="2:10" s="6" customFormat="1" ht="12.75">
      <c r="B609" s="14"/>
      <c r="C609" s="14"/>
      <c r="D609" s="19"/>
      <c r="E609" s="4"/>
      <c r="F609" s="10"/>
      <c r="G609" s="10"/>
      <c r="H609" s="10"/>
      <c r="I609" s="10"/>
      <c r="J609" s="5"/>
    </row>
    <row r="610" spans="2:10" s="6" customFormat="1" ht="12.75">
      <c r="B610" s="14"/>
      <c r="C610" s="14"/>
      <c r="D610" s="19"/>
      <c r="E610" s="4"/>
      <c r="F610" s="10"/>
      <c r="G610" s="10"/>
      <c r="H610" s="10"/>
      <c r="I610" s="10"/>
      <c r="J610" s="5"/>
    </row>
    <row r="611" spans="2:10" s="6" customFormat="1" ht="12.75">
      <c r="B611" s="14"/>
      <c r="C611" s="14"/>
      <c r="D611" s="19"/>
      <c r="E611" s="4"/>
      <c r="F611" s="10"/>
      <c r="G611" s="10"/>
      <c r="H611" s="10"/>
      <c r="I611" s="10"/>
      <c r="J611" s="5"/>
    </row>
    <row r="612" spans="2:10" s="6" customFormat="1" ht="12.75">
      <c r="B612" s="14"/>
      <c r="C612" s="14"/>
      <c r="D612" s="19"/>
      <c r="E612" s="4"/>
      <c r="F612" s="10"/>
      <c r="G612" s="10"/>
      <c r="H612" s="10"/>
      <c r="I612" s="10"/>
      <c r="J612" s="5"/>
    </row>
    <row r="613" spans="2:10" s="6" customFormat="1" ht="12.75">
      <c r="B613" s="14"/>
      <c r="C613" s="14"/>
      <c r="D613" s="19"/>
      <c r="E613" s="4"/>
      <c r="F613" s="10"/>
      <c r="G613" s="10"/>
      <c r="H613" s="10"/>
      <c r="I613" s="10"/>
      <c r="J613" s="5"/>
    </row>
    <row r="614" spans="2:10" s="6" customFormat="1" ht="12.75">
      <c r="B614" s="14"/>
      <c r="C614" s="14"/>
      <c r="D614" s="19"/>
      <c r="E614" s="4"/>
      <c r="F614" s="10"/>
      <c r="G614" s="10"/>
      <c r="H614" s="10"/>
      <c r="I614" s="10"/>
      <c r="J614" s="5"/>
    </row>
    <row r="615" spans="2:10" s="6" customFormat="1" ht="12.75">
      <c r="B615" s="14"/>
      <c r="C615" s="14"/>
      <c r="D615" s="19"/>
      <c r="E615" s="4"/>
      <c r="F615" s="10"/>
      <c r="G615" s="10"/>
      <c r="H615" s="10"/>
      <c r="I615" s="10"/>
      <c r="J615" s="5"/>
    </row>
    <row r="616" spans="2:10" s="6" customFormat="1" ht="12.75">
      <c r="B616" s="14"/>
      <c r="C616" s="14"/>
      <c r="D616" s="19"/>
      <c r="E616" s="4"/>
      <c r="F616" s="10"/>
      <c r="G616" s="10"/>
      <c r="H616" s="10"/>
      <c r="I616" s="10"/>
      <c r="J616" s="5"/>
    </row>
    <row r="617" spans="2:10" s="6" customFormat="1" ht="12.75">
      <c r="B617" s="14"/>
      <c r="C617" s="14"/>
      <c r="D617" s="19"/>
      <c r="E617" s="4"/>
      <c r="F617" s="10"/>
      <c r="G617" s="10"/>
      <c r="H617" s="10"/>
      <c r="I617" s="10"/>
      <c r="J617" s="5"/>
    </row>
    <row r="618" spans="2:10" s="6" customFormat="1" ht="12.75">
      <c r="B618" s="14"/>
      <c r="C618" s="14"/>
      <c r="D618" s="19"/>
      <c r="E618" s="4"/>
      <c r="F618" s="10"/>
      <c r="G618" s="10"/>
      <c r="H618" s="10"/>
      <c r="I618" s="10"/>
      <c r="J618" s="5"/>
    </row>
    <row r="619" spans="2:10" s="6" customFormat="1" ht="12.75">
      <c r="B619" s="14"/>
      <c r="C619" s="14"/>
      <c r="D619" s="19"/>
      <c r="E619" s="4"/>
      <c r="F619" s="10"/>
      <c r="G619" s="10"/>
      <c r="H619" s="10"/>
      <c r="I619" s="10"/>
      <c r="J619" s="5"/>
    </row>
    <row r="620" spans="2:10" s="6" customFormat="1" ht="12.75">
      <c r="B620" s="14"/>
      <c r="C620" s="14"/>
      <c r="D620" s="19"/>
      <c r="E620" s="4"/>
      <c r="F620" s="10"/>
      <c r="G620" s="10"/>
      <c r="H620" s="10"/>
      <c r="I620" s="10"/>
      <c r="J620" s="5"/>
    </row>
    <row r="621" spans="2:10" s="6" customFormat="1" ht="12.75">
      <c r="B621" s="14"/>
      <c r="C621" s="14"/>
      <c r="D621" s="19"/>
      <c r="E621" s="4"/>
      <c r="F621" s="10"/>
      <c r="G621" s="10"/>
      <c r="H621" s="10"/>
      <c r="I621" s="10"/>
      <c r="J621" s="5"/>
    </row>
    <row r="622" spans="2:10" s="6" customFormat="1" ht="12.75">
      <c r="B622" s="14"/>
      <c r="C622" s="14"/>
      <c r="D622" s="19"/>
      <c r="E622" s="4"/>
      <c r="F622" s="10"/>
      <c r="G622" s="10"/>
      <c r="H622" s="10"/>
      <c r="I622" s="10"/>
      <c r="J622" s="5"/>
    </row>
    <row r="623" spans="2:10" s="6" customFormat="1" ht="12.75">
      <c r="B623" s="14"/>
      <c r="C623" s="14"/>
      <c r="D623" s="19"/>
      <c r="E623" s="4"/>
      <c r="F623" s="10"/>
      <c r="G623" s="10"/>
      <c r="H623" s="10"/>
      <c r="I623" s="10"/>
      <c r="J623" s="5"/>
    </row>
    <row r="624" spans="2:10" s="6" customFormat="1" ht="12.75">
      <c r="B624" s="14"/>
      <c r="C624" s="14"/>
      <c r="D624" s="19"/>
      <c r="E624" s="4"/>
      <c r="F624" s="10"/>
      <c r="G624" s="10"/>
      <c r="H624" s="10"/>
      <c r="I624" s="10"/>
      <c r="J624" s="5"/>
    </row>
    <row r="625" spans="2:10" s="6" customFormat="1" ht="12.75">
      <c r="B625" s="14"/>
      <c r="C625" s="14"/>
      <c r="D625" s="19"/>
      <c r="E625" s="4"/>
      <c r="F625" s="10"/>
      <c r="G625" s="10"/>
      <c r="H625" s="10"/>
      <c r="I625" s="10"/>
      <c r="J625" s="5"/>
    </row>
    <row r="626" spans="2:10" s="6" customFormat="1" ht="12.75">
      <c r="B626" s="14"/>
      <c r="C626" s="14"/>
      <c r="D626" s="19"/>
      <c r="E626" s="4"/>
      <c r="F626" s="10"/>
      <c r="G626" s="10"/>
      <c r="H626" s="10"/>
      <c r="I626" s="10"/>
      <c r="J626" s="5"/>
    </row>
    <row r="627" spans="2:10" s="6" customFormat="1" ht="12.75">
      <c r="B627" s="14"/>
      <c r="C627" s="14"/>
      <c r="D627" s="19"/>
      <c r="E627" s="4"/>
      <c r="F627" s="10"/>
      <c r="G627" s="10"/>
      <c r="H627" s="10"/>
      <c r="I627" s="10"/>
      <c r="J627" s="5"/>
    </row>
    <row r="628" spans="2:10" s="6" customFormat="1" ht="12.75">
      <c r="B628" s="14"/>
      <c r="C628" s="14"/>
      <c r="D628" s="19"/>
      <c r="E628" s="4"/>
      <c r="F628" s="10"/>
      <c r="G628" s="10"/>
      <c r="H628" s="10"/>
      <c r="I628" s="10"/>
      <c r="J628" s="5"/>
    </row>
    <row r="629" spans="2:10" s="6" customFormat="1" ht="12.75">
      <c r="B629" s="14"/>
      <c r="C629" s="14"/>
      <c r="D629" s="19"/>
      <c r="E629" s="4"/>
      <c r="F629" s="10"/>
      <c r="G629" s="10"/>
      <c r="H629" s="10"/>
      <c r="I629" s="10"/>
      <c r="J629" s="5"/>
    </row>
    <row r="630" spans="2:10" s="6" customFormat="1" ht="12.75">
      <c r="B630" s="14"/>
      <c r="C630" s="14"/>
      <c r="D630" s="19"/>
      <c r="E630" s="4"/>
      <c r="F630" s="10"/>
      <c r="G630" s="10"/>
      <c r="H630" s="10"/>
      <c r="I630" s="10"/>
      <c r="J630" s="5"/>
    </row>
    <row r="631" spans="2:10" s="6" customFormat="1" ht="12.75">
      <c r="B631" s="14"/>
      <c r="C631" s="14"/>
      <c r="D631" s="19"/>
      <c r="E631" s="4"/>
      <c r="F631" s="10"/>
      <c r="G631" s="10"/>
      <c r="H631" s="10"/>
      <c r="I631" s="10"/>
      <c r="J631" s="5"/>
    </row>
    <row r="632" spans="2:10" s="6" customFormat="1" ht="12.75">
      <c r="B632" s="14"/>
      <c r="C632" s="14"/>
      <c r="D632" s="19"/>
      <c r="E632" s="4"/>
      <c r="F632" s="10"/>
      <c r="G632" s="10"/>
      <c r="H632" s="10"/>
      <c r="I632" s="10"/>
      <c r="J632" s="5"/>
    </row>
    <row r="633" spans="2:10" s="6" customFormat="1" ht="12.75">
      <c r="B633" s="14"/>
      <c r="C633" s="14"/>
      <c r="D633" s="19"/>
      <c r="E633" s="4"/>
      <c r="F633" s="10"/>
      <c r="G633" s="10"/>
      <c r="H633" s="10"/>
      <c r="I633" s="10"/>
      <c r="J633" s="5"/>
    </row>
    <row r="634" spans="2:10" s="6" customFormat="1" ht="12.75">
      <c r="B634" s="14"/>
      <c r="C634" s="14"/>
      <c r="D634" s="19"/>
      <c r="E634" s="4"/>
      <c r="F634" s="10"/>
      <c r="G634" s="10"/>
      <c r="H634" s="10"/>
      <c r="I634" s="10"/>
      <c r="J634" s="5"/>
    </row>
    <row r="635" spans="2:10" s="6" customFormat="1" ht="12.75">
      <c r="B635" s="14"/>
      <c r="C635" s="14"/>
      <c r="D635" s="19"/>
      <c r="E635" s="4"/>
      <c r="F635" s="10"/>
      <c r="G635" s="10"/>
      <c r="H635" s="10"/>
      <c r="I635" s="10"/>
      <c r="J635" s="5"/>
    </row>
    <row r="636" spans="2:10" s="6" customFormat="1" ht="12.75">
      <c r="B636" s="14"/>
      <c r="C636" s="14"/>
      <c r="D636" s="19"/>
      <c r="E636" s="4"/>
      <c r="F636" s="10"/>
      <c r="G636" s="10"/>
      <c r="H636" s="10"/>
      <c r="I636" s="10"/>
      <c r="J636" s="5"/>
    </row>
    <row r="637" spans="2:10" s="6" customFormat="1" ht="12.75">
      <c r="B637" s="14"/>
      <c r="C637" s="14"/>
      <c r="D637" s="19"/>
      <c r="E637" s="4"/>
      <c r="F637" s="10"/>
      <c r="G637" s="10"/>
      <c r="H637" s="10"/>
      <c r="I637" s="10"/>
      <c r="J637" s="5"/>
    </row>
    <row r="638" spans="2:10" s="6" customFormat="1" ht="12.75">
      <c r="B638" s="14"/>
      <c r="C638" s="14"/>
      <c r="D638" s="19"/>
      <c r="E638" s="4"/>
      <c r="F638" s="10"/>
      <c r="G638" s="10"/>
      <c r="H638" s="10"/>
      <c r="I638" s="10"/>
      <c r="J638" s="5"/>
    </row>
    <row r="639" spans="2:10" s="6" customFormat="1" ht="12.75">
      <c r="B639" s="14"/>
      <c r="C639" s="14"/>
      <c r="D639" s="19"/>
      <c r="E639" s="4"/>
      <c r="F639" s="10"/>
      <c r="G639" s="10"/>
      <c r="H639" s="10"/>
      <c r="I639" s="10"/>
      <c r="J639" s="5"/>
    </row>
    <row r="640" spans="2:10" s="6" customFormat="1" ht="12.75">
      <c r="B640" s="14"/>
      <c r="C640" s="14"/>
      <c r="D640" s="19"/>
      <c r="E640" s="4"/>
      <c r="F640" s="10"/>
      <c r="G640" s="10"/>
      <c r="H640" s="10"/>
      <c r="I640" s="10"/>
      <c r="J640" s="5"/>
    </row>
    <row r="641" spans="2:10" s="6" customFormat="1" ht="12.75">
      <c r="B641" s="14"/>
      <c r="C641" s="14"/>
      <c r="D641" s="19"/>
      <c r="E641" s="4"/>
      <c r="F641" s="10"/>
      <c r="G641" s="10"/>
      <c r="H641" s="10"/>
      <c r="I641" s="10"/>
      <c r="J641" s="5"/>
    </row>
    <row r="642" spans="2:10" s="6" customFormat="1" ht="12.75">
      <c r="B642" s="14"/>
      <c r="C642" s="14"/>
      <c r="D642" s="19"/>
      <c r="E642" s="4"/>
      <c r="F642" s="10"/>
      <c r="G642" s="10"/>
      <c r="H642" s="10"/>
      <c r="I642" s="10"/>
      <c r="J642" s="5"/>
    </row>
    <row r="643" spans="2:10" s="6" customFormat="1" ht="12.75">
      <c r="B643" s="14"/>
      <c r="C643" s="14"/>
      <c r="D643" s="19"/>
      <c r="E643" s="4"/>
      <c r="F643" s="10"/>
      <c r="G643" s="10"/>
      <c r="H643" s="10"/>
      <c r="I643" s="10"/>
      <c r="J643" s="5"/>
    </row>
    <row r="644" spans="2:10" s="6" customFormat="1" ht="12.75">
      <c r="B644" s="14"/>
      <c r="C644" s="14"/>
      <c r="D644" s="19"/>
      <c r="E644" s="4"/>
      <c r="F644" s="10"/>
      <c r="G644" s="10"/>
      <c r="H644" s="10"/>
      <c r="I644" s="10"/>
      <c r="J644" s="5"/>
    </row>
    <row r="645" spans="2:10" s="6" customFormat="1" ht="12.75">
      <c r="B645" s="14"/>
      <c r="C645" s="14"/>
      <c r="D645" s="19"/>
      <c r="E645" s="4"/>
      <c r="F645" s="10"/>
      <c r="G645" s="10"/>
      <c r="H645" s="10"/>
      <c r="I645" s="10"/>
      <c r="J645" s="5"/>
    </row>
    <row r="646" spans="2:10" s="6" customFormat="1" ht="12.75">
      <c r="B646" s="14"/>
      <c r="C646" s="14"/>
      <c r="D646" s="19"/>
      <c r="E646" s="4"/>
      <c r="F646" s="10"/>
      <c r="G646" s="10"/>
      <c r="H646" s="10"/>
      <c r="I646" s="10"/>
      <c r="J646" s="5"/>
    </row>
    <row r="647" spans="2:10" s="6" customFormat="1" ht="12.75">
      <c r="B647" s="14"/>
      <c r="C647" s="14"/>
      <c r="D647" s="19"/>
      <c r="E647" s="4"/>
      <c r="F647" s="10"/>
      <c r="G647" s="10"/>
      <c r="H647" s="10"/>
      <c r="I647" s="10"/>
      <c r="J647" s="5"/>
    </row>
    <row r="648" spans="2:10" s="6" customFormat="1" ht="12.75">
      <c r="B648" s="14"/>
      <c r="C648" s="14"/>
      <c r="D648" s="19"/>
      <c r="E648" s="4"/>
      <c r="F648" s="10"/>
      <c r="G648" s="10"/>
      <c r="H648" s="10"/>
      <c r="I648" s="10"/>
      <c r="J648" s="5"/>
    </row>
    <row r="649" spans="2:10" s="6" customFormat="1" ht="12.75">
      <c r="B649" s="14"/>
      <c r="C649" s="14"/>
      <c r="D649" s="19"/>
      <c r="E649" s="4"/>
      <c r="F649" s="10"/>
      <c r="G649" s="10"/>
      <c r="H649" s="10"/>
      <c r="I649" s="10"/>
      <c r="J649" s="5"/>
    </row>
    <row r="650" spans="2:10" s="6" customFormat="1" ht="12.75">
      <c r="B650" s="14"/>
      <c r="C650" s="14"/>
      <c r="D650" s="19"/>
      <c r="E650" s="4"/>
      <c r="F650" s="10"/>
      <c r="G650" s="10"/>
      <c r="H650" s="10"/>
      <c r="I650" s="10"/>
      <c r="J650" s="5"/>
    </row>
    <row r="651" spans="2:10" s="6" customFormat="1" ht="12.75">
      <c r="B651" s="14"/>
      <c r="C651" s="14"/>
      <c r="D651" s="19"/>
      <c r="E651" s="4"/>
      <c r="F651" s="10"/>
      <c r="G651" s="10"/>
      <c r="H651" s="10"/>
      <c r="I651" s="10"/>
      <c r="J651" s="5"/>
    </row>
    <row r="652" spans="2:10" s="6" customFormat="1" ht="12.75">
      <c r="B652" s="14"/>
      <c r="C652" s="14"/>
      <c r="D652" s="19"/>
      <c r="E652" s="4"/>
      <c r="F652" s="10"/>
      <c r="G652" s="10"/>
      <c r="H652" s="10"/>
      <c r="I652" s="10"/>
      <c r="J652" s="5"/>
    </row>
    <row r="653" spans="2:10" s="6" customFormat="1" ht="12.75">
      <c r="B653" s="14"/>
      <c r="C653" s="14"/>
      <c r="D653" s="19"/>
      <c r="E653" s="4"/>
      <c r="F653" s="10"/>
      <c r="G653" s="10"/>
      <c r="H653" s="10"/>
      <c r="I653" s="10"/>
      <c r="J653" s="5"/>
    </row>
    <row r="654" spans="2:10" s="6" customFormat="1" ht="12.75">
      <c r="B654" s="14"/>
      <c r="C654" s="14"/>
      <c r="D654" s="19"/>
      <c r="E654" s="4"/>
      <c r="F654" s="10"/>
      <c r="G654" s="10"/>
      <c r="H654" s="10"/>
      <c r="I654" s="10"/>
      <c r="J654" s="5"/>
    </row>
    <row r="655" spans="2:10" s="6" customFormat="1" ht="12.75">
      <c r="B655" s="14"/>
      <c r="C655" s="14"/>
      <c r="D655" s="19"/>
      <c r="E655" s="4"/>
      <c r="F655" s="10"/>
      <c r="G655" s="10"/>
      <c r="H655" s="10"/>
      <c r="I655" s="10"/>
      <c r="J655" s="5"/>
    </row>
    <row r="656" spans="2:10" s="6" customFormat="1" ht="12.75">
      <c r="B656" s="14"/>
      <c r="C656" s="14"/>
      <c r="D656" s="19"/>
      <c r="E656" s="4"/>
      <c r="F656" s="10"/>
      <c r="G656" s="10"/>
      <c r="H656" s="10"/>
      <c r="I656" s="10"/>
      <c r="J656" s="5"/>
    </row>
    <row r="657" spans="2:10" s="6" customFormat="1" ht="12.75">
      <c r="B657" s="14"/>
      <c r="C657" s="14"/>
      <c r="D657" s="19"/>
      <c r="E657" s="4"/>
      <c r="F657" s="10"/>
      <c r="G657" s="10"/>
      <c r="H657" s="10"/>
      <c r="I657" s="10"/>
      <c r="J657" s="5"/>
    </row>
    <row r="658" spans="2:10" s="6" customFormat="1" ht="12.75">
      <c r="B658" s="14"/>
      <c r="C658" s="14"/>
      <c r="D658" s="19"/>
      <c r="E658" s="4"/>
      <c r="F658" s="10"/>
      <c r="G658" s="10"/>
      <c r="H658" s="10"/>
      <c r="I658" s="10"/>
      <c r="J658" s="5"/>
    </row>
    <row r="659" spans="2:10" s="6" customFormat="1" ht="12.75">
      <c r="B659" s="14"/>
      <c r="C659" s="14"/>
      <c r="D659" s="19"/>
      <c r="E659" s="4"/>
      <c r="F659" s="10"/>
      <c r="G659" s="10"/>
      <c r="H659" s="10"/>
      <c r="I659" s="10"/>
      <c r="J659" s="5"/>
    </row>
    <row r="660" spans="2:10" s="6" customFormat="1" ht="12.75">
      <c r="B660" s="14"/>
      <c r="C660" s="14"/>
      <c r="D660" s="19"/>
      <c r="E660" s="4"/>
      <c r="F660" s="10"/>
      <c r="G660" s="10"/>
      <c r="H660" s="10"/>
      <c r="I660" s="10"/>
      <c r="J660" s="5"/>
    </row>
    <row r="661" spans="2:10" s="6" customFormat="1" ht="12.75">
      <c r="B661" s="14"/>
      <c r="C661" s="14"/>
      <c r="D661" s="19"/>
      <c r="E661" s="4"/>
      <c r="F661" s="10"/>
      <c r="G661" s="10"/>
      <c r="H661" s="10"/>
      <c r="I661" s="10"/>
      <c r="J661" s="5"/>
    </row>
  </sheetData>
  <mergeCells count="12">
    <mergeCell ref="H5:I5"/>
    <mergeCell ref="H6:I6"/>
    <mergeCell ref="H7:I7"/>
    <mergeCell ref="H8:I8"/>
    <mergeCell ref="F7:G7"/>
    <mergeCell ref="B2:J2"/>
    <mergeCell ref="E3:J3"/>
    <mergeCell ref="E4:J4"/>
    <mergeCell ref="F6:G6"/>
    <mergeCell ref="F5:G5"/>
    <mergeCell ref="B3:D8"/>
    <mergeCell ref="F8:G8"/>
  </mergeCells>
  <printOptions/>
  <pageMargins left="1.7" right="0.39" top="0.64" bottom="0.984251968503937" header="0" footer="0"/>
  <pageSetup fitToHeight="1" fitToWidth="1"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Club Nàutic de Sitges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secretaría</dc:creator>
  <cp:keywords/>
  <dc:description/>
  <cp:lastModifiedBy>*</cp:lastModifiedBy>
  <cp:lastPrinted>2011-02-20T15:51:36Z</cp:lastPrinted>
  <dcterms:created xsi:type="dcterms:W3CDTF">2005-10-30T12:34:09Z</dcterms:created>
  <dcterms:modified xsi:type="dcterms:W3CDTF">2011-02-20T15:51:42Z</dcterms:modified>
  <cp:category/>
  <cp:version/>
  <cp:contentType/>
  <cp:contentStatus/>
</cp:coreProperties>
</file>